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" yWindow="64801" windowWidth="19320" windowHeight="14145" activeTab="0"/>
  </bookViews>
  <sheets>
    <sheet name="Formular" sheetId="1" r:id="rId1"/>
    <sheet name="Data" sheetId="2" r:id="rId2"/>
  </sheets>
  <definedNames>
    <definedName name="_xlnm.Print_Area" localSheetId="0">'Formular'!$A$1:$Q$29</definedName>
  </definedNames>
  <calcPr fullCalcOnLoad="1"/>
</workbook>
</file>

<file path=xl/sharedStrings.xml><?xml version="1.0" encoding="utf-8"?>
<sst xmlns="http://schemas.openxmlformats.org/spreadsheetml/2006/main" count="101" uniqueCount="99">
  <si>
    <t>-2 = 
schlechter als erwartet</t>
  </si>
  <si>
    <r>
      <t>(bitte eintragen)</t>
    </r>
    <r>
      <rPr>
        <sz val="10"/>
        <color indexed="23"/>
        <rFont val="Arial"/>
        <family val="2"/>
      </rPr>
      <t xml:space="preserve"> </t>
    </r>
    <r>
      <rPr>
        <sz val="10"/>
        <rFont val="Arial"/>
        <family val="0"/>
      </rPr>
      <t>&lt;Um die wievielte Behandlungsserie handelt es sich (1., 2., 3., ...)?&gt;</t>
    </r>
  </si>
  <si>
    <t>Zielerreichungsskala</t>
  </si>
  <si>
    <t>Code der Therapeutin:</t>
  </si>
  <si>
    <t xml:space="preserve">Fachbereich:  </t>
  </si>
  <si>
    <t xml:space="preserve"> Pädiatrie</t>
  </si>
  <si>
    <t xml:space="preserve"> (Geronto)Psychiatrie</t>
  </si>
  <si>
    <t>Orthopädie/Rheumatologie</t>
  </si>
  <si>
    <r>
      <t xml:space="preserve">Datum </t>
    </r>
    <r>
      <rPr>
        <b/>
        <sz val="10"/>
        <rFont val="Arial"/>
        <family val="0"/>
      </rPr>
      <t>Beginn</t>
    </r>
    <r>
      <rPr>
        <sz val="10"/>
        <rFont val="Arial"/>
        <family val="0"/>
      </rPr>
      <t xml:space="preserve"> Behandlungsserie:</t>
    </r>
  </si>
  <si>
    <t xml:space="preserve">Behandlungserie:  </t>
  </si>
  <si>
    <r>
      <t xml:space="preserve">Datum </t>
    </r>
    <r>
      <rPr>
        <b/>
        <sz val="10"/>
        <rFont val="Arial"/>
        <family val="0"/>
      </rPr>
      <t>Abschluss</t>
    </r>
    <r>
      <rPr>
        <sz val="10"/>
        <rFont val="Arial"/>
        <family val="0"/>
      </rPr>
      <t xml:space="preserve"> Behandlungsserie:</t>
    </r>
  </si>
  <si>
    <t xml:space="preserve">Therapiedauer:  </t>
  </si>
  <si>
    <r>
      <t>(bitte eintragen)</t>
    </r>
    <r>
      <rPr>
        <sz val="9"/>
        <color indexed="23"/>
        <rFont val="Arial"/>
        <family val="0"/>
      </rPr>
      <t xml:space="preserve"> </t>
    </r>
    <r>
      <rPr>
        <sz val="10"/>
        <rFont val="Arial"/>
        <family val="0"/>
      </rPr>
      <t>&lt;Anzahl Sitzungen? Max. 9&gt;</t>
    </r>
  </si>
  <si>
    <r>
      <t>Patientendaten</t>
    </r>
    <r>
      <rPr>
        <sz val="11"/>
        <rFont val="Arial"/>
        <family val="0"/>
      </rPr>
      <t xml:space="preserve"> </t>
    </r>
    <r>
      <rPr>
        <sz val="10"/>
        <rFont val="Arial"/>
        <family val="0"/>
      </rPr>
      <t>(Zur Wahrung der Anonymität bitte keine Namen angeben, nur Fallnummer)</t>
    </r>
  </si>
  <si>
    <r>
      <t>Fallnummer:</t>
    </r>
    <r>
      <rPr>
        <sz val="11"/>
        <rFont val="Arial"/>
        <family val="0"/>
      </rPr>
      <t xml:space="preserve">  </t>
    </r>
  </si>
  <si>
    <t xml:space="preserve">Geschlecht:  </t>
  </si>
  <si>
    <t xml:space="preserve"> weiblich</t>
  </si>
  <si>
    <t xml:space="preserve"> männlich</t>
  </si>
  <si>
    <t xml:space="preserve">Geburtsjahr:  </t>
  </si>
  <si>
    <t xml:space="preserve">(bitte ankreuzen "x")   </t>
  </si>
  <si>
    <t xml:space="preserve">Diagnose: </t>
  </si>
  <si>
    <t xml:space="preserve">(bitte eintragen)  </t>
  </si>
  <si>
    <t>Bitte hier Zielbereiche eintragen –&gt;</t>
  </si>
  <si>
    <r>
      <t>Bereich 1:</t>
    </r>
    <r>
      <rPr>
        <i/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(bitte eintragen)</t>
    </r>
  </si>
  <si>
    <r>
      <t>Bereich 2:</t>
    </r>
    <r>
      <rPr>
        <i/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(bitte eintragen)</t>
    </r>
  </si>
  <si>
    <r>
      <t>Bereich 3:</t>
    </r>
    <r>
      <rPr>
        <i/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(bitte eintragen)</t>
    </r>
  </si>
  <si>
    <r>
      <t>Bereich 4: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(bitte eintragen)</t>
    </r>
  </si>
  <si>
    <r>
      <t>Bereich 5: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0"/>
      </rPr>
      <t>(bitte eintragen)</t>
    </r>
  </si>
  <si>
    <t>+2 =
viel besser als erwartet</t>
  </si>
  <si>
    <t>+1 =
besser als erwartet</t>
  </si>
  <si>
    <t xml:space="preserve">0 = Ziel / 
erwartetes Ergebnis </t>
  </si>
  <si>
    <t>-1 =
IST-Zustand / Zustand
unveränder</t>
  </si>
  <si>
    <t xml:space="preserve">Erreichter Wert </t>
  </si>
  <si>
    <r>
      <t xml:space="preserve"> Neurologie</t>
    </r>
    <r>
      <rPr>
        <sz val="8"/>
        <rFont val="Arial"/>
        <family val="0"/>
      </rPr>
      <t xml:space="preserve">  </t>
    </r>
    <r>
      <rPr>
        <sz val="9"/>
        <color indexed="10"/>
        <rFont val="Arial"/>
        <family val="0"/>
      </rPr>
      <t>(bitte ankreuzen "x")</t>
    </r>
  </si>
  <si>
    <t>DatumAbschl</t>
  </si>
  <si>
    <t>Orthopäd</t>
  </si>
  <si>
    <t>Bereich 1</t>
  </si>
  <si>
    <t>Bereich 2</t>
  </si>
  <si>
    <t>Bereich 3</t>
  </si>
  <si>
    <t>Bereich 4</t>
  </si>
  <si>
    <t>Bereich 5</t>
  </si>
  <si>
    <t>Wert 3</t>
  </si>
  <si>
    <t>Wert 4</t>
  </si>
  <si>
    <t>Wert 5</t>
  </si>
  <si>
    <t>Auf dieser Seite nichts eintragen</t>
  </si>
  <si>
    <t>Auf "Formular" klicken.</t>
  </si>
  <si>
    <t>4_1</t>
  </si>
  <si>
    <t>4_2</t>
  </si>
  <si>
    <t>4_3</t>
  </si>
  <si>
    <t>4_4</t>
  </si>
  <si>
    <t>Behandlungs.</t>
  </si>
  <si>
    <t>Neurologie</t>
  </si>
  <si>
    <t>Pädiatrie</t>
  </si>
  <si>
    <t>Geronto</t>
  </si>
  <si>
    <t>11_1</t>
  </si>
  <si>
    <t>11_2</t>
  </si>
  <si>
    <t>11_3</t>
  </si>
  <si>
    <t>11_4</t>
  </si>
  <si>
    <t>11_5</t>
  </si>
  <si>
    <t>11_6</t>
  </si>
  <si>
    <t>12_1</t>
  </si>
  <si>
    <t>12_2</t>
  </si>
  <si>
    <t>12_3</t>
  </si>
  <si>
    <t>12_4</t>
  </si>
  <si>
    <t>12_5</t>
  </si>
  <si>
    <t>12_6</t>
  </si>
  <si>
    <t>13_1</t>
  </si>
  <si>
    <t>13_2</t>
  </si>
  <si>
    <t>13_3</t>
  </si>
  <si>
    <t>13_4</t>
  </si>
  <si>
    <t>13_5</t>
  </si>
  <si>
    <t>13_6</t>
  </si>
  <si>
    <t>14_1</t>
  </si>
  <si>
    <t>14_2</t>
  </si>
  <si>
    <t>14_3</t>
  </si>
  <si>
    <t>14_4</t>
  </si>
  <si>
    <t>14_5</t>
  </si>
  <si>
    <t>14_6</t>
  </si>
  <si>
    <t>15_1</t>
  </si>
  <si>
    <t>15_2</t>
  </si>
  <si>
    <t>15_3</t>
  </si>
  <si>
    <t>15_4</t>
  </si>
  <si>
    <t>15_5</t>
  </si>
  <si>
    <t>15_6</t>
  </si>
  <si>
    <t>Wert</t>
  </si>
  <si>
    <t>Diagnose</t>
  </si>
  <si>
    <t>GebJahr</t>
  </si>
  <si>
    <t>8_1</t>
  </si>
  <si>
    <t>Männlich</t>
  </si>
  <si>
    <t>8_2</t>
  </si>
  <si>
    <t>Fallnr</t>
  </si>
  <si>
    <t>TherapDauer</t>
  </si>
  <si>
    <t>Code</t>
  </si>
  <si>
    <t>DatumBegin</t>
  </si>
  <si>
    <t>Weiblich</t>
  </si>
  <si>
    <t>(bitte 4-stellig eintragen, z.B. 1957)</t>
  </si>
  <si>
    <t>(tt.mm.jj, z.B. 29.06.08)</t>
  </si>
  <si>
    <t>(tt.mm.jj, z.B. 09.12.08)</t>
  </si>
  <si>
    <t>(vier- oder fünfstellig, z.B. 1002)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</si>
</sst>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dd/mm/yy"/>
    <numFmt numFmtId="173" formatCode="yy/mm/dd"/>
    <numFmt numFmtId="174" formatCode="0.E+00"/>
    <numFmt numFmtId="175" formatCode="\C\H\-0000"/>
  </numFmts>
  <fonts count="33">
    <font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3"/>
      <name val="Arial"/>
      <family val="0"/>
    </font>
    <font>
      <b/>
      <sz val="1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2"/>
    </font>
    <font>
      <sz val="15"/>
      <name val="Arial"/>
      <family val="0"/>
    </font>
    <font>
      <sz val="12"/>
      <name val="Arial"/>
      <family val="0"/>
    </font>
    <font>
      <sz val="10"/>
      <color indexed="23"/>
      <name val="Arial"/>
      <family val="2"/>
    </font>
    <font>
      <sz val="9"/>
      <color indexed="23"/>
      <name val="Arial"/>
      <family val="0"/>
    </font>
    <font>
      <i/>
      <sz val="10"/>
      <color indexed="10"/>
      <name val="Arial"/>
      <family val="0"/>
    </font>
    <font>
      <sz val="6"/>
      <name val="Arial"/>
      <family val="0"/>
    </font>
    <font>
      <b/>
      <u val="single"/>
      <sz val="11"/>
      <name val="Arial"/>
      <family val="0"/>
    </font>
    <font>
      <i/>
      <sz val="10"/>
      <name val="Arial"/>
      <family val="0"/>
    </font>
    <font>
      <sz val="5"/>
      <name val="Arial"/>
      <family val="0"/>
    </font>
    <font>
      <b/>
      <sz val="11"/>
      <name val="Arial"/>
      <family val="0"/>
    </font>
    <font>
      <b/>
      <sz val="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Verdana"/>
      <family val="0"/>
    </font>
    <font>
      <b/>
      <sz val="14"/>
      <name val="Arial"/>
      <family val="0"/>
    </font>
    <font>
      <sz val="9"/>
      <color indexed="23"/>
      <name val="Verdana"/>
      <family val="0"/>
    </font>
    <font>
      <sz val="1"/>
      <name val="Arial"/>
      <family val="0"/>
    </font>
    <font>
      <u val="single"/>
      <sz val="10"/>
      <color indexed="61"/>
      <name val="Verdana"/>
      <family val="0"/>
    </font>
    <font>
      <sz val="10"/>
      <name val="Verdana"/>
      <family val="0"/>
    </font>
    <font>
      <u val="single"/>
      <sz val="10"/>
      <color indexed="12"/>
      <name val="Verdana"/>
      <family val="0"/>
    </font>
    <font>
      <sz val="10"/>
      <color indexed="22"/>
      <name val="Arial"/>
      <family val="0"/>
    </font>
    <font>
      <b/>
      <i/>
      <u val="single"/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9" fillId="3" borderId="0" xfId="20" applyFill="1" applyProtection="1">
      <alignment/>
      <protection/>
    </xf>
    <xf numFmtId="173" fontId="29" fillId="3" borderId="0" xfId="20" applyNumberFormat="1" applyFill="1" applyProtection="1">
      <alignment/>
      <protection/>
    </xf>
    <xf numFmtId="0" fontId="29" fillId="3" borderId="0" xfId="20" applyNumberFormat="1" applyFill="1" applyProtection="1">
      <alignment/>
      <protection/>
    </xf>
    <xf numFmtId="0" fontId="29" fillId="0" borderId="0" xfId="20">
      <alignment/>
      <protection/>
    </xf>
    <xf numFmtId="0" fontId="24" fillId="4" borderId="0" xfId="20" applyFont="1" applyFill="1" applyAlignment="1" applyProtection="1">
      <alignment horizontal="center"/>
      <protection/>
    </xf>
    <xf numFmtId="0" fontId="29" fillId="4" borderId="0" xfId="20" applyFill="1" applyProtection="1">
      <alignment/>
      <protection/>
    </xf>
    <xf numFmtId="0" fontId="29" fillId="0" borderId="0" xfId="20" applyProtection="1">
      <alignment/>
      <protection/>
    </xf>
    <xf numFmtId="0" fontId="29" fillId="0" borderId="0" xfId="20" applyFill="1" applyProtection="1">
      <alignment/>
      <protection/>
    </xf>
    <xf numFmtId="0" fontId="29" fillId="5" borderId="0" xfId="20" applyFill="1" applyProtection="1">
      <alignment/>
      <protection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7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7" fillId="4" borderId="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9" fillId="4" borderId="1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right" vertical="top"/>
    </xf>
    <xf numFmtId="0" fontId="11" fillId="4" borderId="0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2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9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right"/>
    </xf>
    <xf numFmtId="14" fontId="0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172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7" fillId="4" borderId="6" xfId="0" applyFont="1" applyFill="1" applyBorder="1" applyAlignment="1">
      <alignment/>
    </xf>
    <xf numFmtId="0" fontId="17" fillId="4" borderId="7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7" fillId="4" borderId="2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top"/>
    </xf>
    <xf numFmtId="0" fontId="9" fillId="4" borderId="0" xfId="0" applyFont="1" applyFill="1" applyBorder="1" applyAlignment="1">
      <alignment horizontal="center" vertical="top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>
      <alignment horizontal="right" vertical="top"/>
    </xf>
    <xf numFmtId="0" fontId="21" fillId="4" borderId="10" xfId="0" applyFont="1" applyFill="1" applyBorder="1" applyAlignment="1">
      <alignment/>
    </xf>
    <xf numFmtId="0" fontId="21" fillId="4" borderId="1" xfId="0" applyFont="1" applyFill="1" applyBorder="1" applyAlignment="1">
      <alignment/>
    </xf>
    <xf numFmtId="0" fontId="22" fillId="4" borderId="2" xfId="0" applyFont="1" applyFill="1" applyBorder="1" applyAlignment="1" quotePrefix="1">
      <alignment horizontal="left" vertical="center" wrapText="1" indent="1"/>
    </xf>
    <xf numFmtId="0" fontId="0" fillId="4" borderId="0" xfId="0" applyFill="1" applyBorder="1" applyAlignment="1">
      <alignment horizontal="left" indent="1"/>
    </xf>
    <xf numFmtId="0" fontId="31" fillId="4" borderId="0" xfId="0" applyFont="1" applyFill="1" applyBorder="1" applyAlignment="1">
      <alignment horizontal="center"/>
    </xf>
    <xf numFmtId="0" fontId="32" fillId="4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vertical="center" wrapText="1" indent="1"/>
    </xf>
    <xf numFmtId="0" fontId="0" fillId="4" borderId="1" xfId="0" applyFill="1" applyBorder="1" applyAlignment="1">
      <alignment horizontal="left" indent="1"/>
    </xf>
    <xf numFmtId="0" fontId="26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left" vertical="center" wrapText="1" indent="1"/>
    </xf>
    <xf numFmtId="0" fontId="24" fillId="4" borderId="0" xfId="0" applyFont="1" applyFill="1" applyBorder="1" applyAlignment="1">
      <alignment horizontal="left" indent="1"/>
    </xf>
    <xf numFmtId="1" fontId="25" fillId="0" borderId="16" xfId="0" applyNumberFormat="1" applyFont="1" applyBorder="1" applyAlignment="1" applyProtection="1">
      <alignment horizontal="center" vertical="center" wrapText="1"/>
      <protection locked="0"/>
    </xf>
    <xf numFmtId="1" fontId="25" fillId="0" borderId="17" xfId="0" applyNumberFormat="1" applyFont="1" applyBorder="1" applyAlignment="1" applyProtection="1">
      <alignment horizontal="center" vertical="center" wrapText="1"/>
      <protection locked="0"/>
    </xf>
    <xf numFmtId="1" fontId="25" fillId="0" borderId="18" xfId="0" applyNumberFormat="1" applyFont="1" applyBorder="1" applyAlignment="1" applyProtection="1">
      <alignment horizontal="center" vertical="center" wrapText="1"/>
      <protection locked="0"/>
    </xf>
    <xf numFmtId="1" fontId="25" fillId="0" borderId="15" xfId="0" applyNumberFormat="1" applyFont="1" applyBorder="1" applyAlignment="1" applyProtection="1">
      <alignment horizontal="center" vertical="center" wrapText="1"/>
      <protection locked="0"/>
    </xf>
    <xf numFmtId="1" fontId="25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>
      <alignment horizontal="center" vertical="top" wrapText="1"/>
    </xf>
    <xf numFmtId="0" fontId="12" fillId="4" borderId="20" xfId="0" applyFont="1" applyFill="1" applyBorder="1" applyAlignment="1" applyProtection="1">
      <alignment horizontal="center" vertical="top" wrapText="1"/>
      <protection locked="0"/>
    </xf>
    <xf numFmtId="0" fontId="0" fillId="4" borderId="20" xfId="0" applyFont="1" applyFill="1" applyBorder="1" applyAlignment="1">
      <alignment horizontal="center" vertical="top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22" fillId="4" borderId="10" xfId="0" applyFont="1" applyFill="1" applyBorder="1" applyAlignment="1" quotePrefix="1">
      <alignment horizontal="left" vertical="center" wrapText="1" indent="1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22" fillId="4" borderId="3" xfId="0" applyFont="1" applyFill="1" applyBorder="1" applyAlignment="1" quotePrefix="1">
      <alignment horizontal="left" vertical="center" wrapText="1" indent="1"/>
    </xf>
    <xf numFmtId="0" fontId="0" fillId="4" borderId="4" xfId="0" applyFill="1" applyBorder="1" applyAlignment="1">
      <alignment horizontal="left" indent="1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23" fillId="4" borderId="3" xfId="0" applyFont="1" applyFill="1" applyBorder="1" applyAlignment="1" quotePrefix="1">
      <alignment horizontal="left" vertical="center" wrapText="1" indent="1"/>
    </xf>
    <xf numFmtId="0" fontId="24" fillId="4" borderId="4" xfId="0" applyFont="1" applyFill="1" applyBorder="1" applyAlignment="1">
      <alignment horizontal="left" indent="1"/>
    </xf>
    <xf numFmtId="0" fontId="0" fillId="4" borderId="23" xfId="0" applyFont="1" applyFill="1" applyBorder="1" applyAlignment="1" applyProtection="1">
      <alignment horizontal="left" vertical="top" wrapText="1"/>
      <protection locked="0"/>
    </xf>
    <xf numFmtId="0" fontId="0" fillId="4" borderId="12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2" borderId="26" xfId="0" applyFont="1" applyFill="1" applyBorder="1" applyAlignment="1" applyProtection="1">
      <alignment horizontal="left" vertical="top" wrapText="1"/>
      <protection locked="0"/>
    </xf>
    <xf numFmtId="0" fontId="0" fillId="2" borderId="27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2" fillId="4" borderId="6" xfId="0" applyFont="1" applyFill="1" applyBorder="1" applyAlignment="1">
      <alignment horizontal="right" vertical="center" wrapText="1"/>
    </xf>
    <xf numFmtId="0" fontId="22" fillId="4" borderId="8" xfId="0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right" vertical="center" wrapText="1"/>
    </xf>
    <xf numFmtId="0" fontId="22" fillId="4" borderId="9" xfId="0" applyFont="1" applyFill="1" applyBorder="1" applyAlignment="1">
      <alignment horizontal="right" vertical="center" wrapText="1"/>
    </xf>
    <xf numFmtId="0" fontId="22" fillId="4" borderId="10" xfId="0" applyFont="1" applyFill="1" applyBorder="1" applyAlignment="1">
      <alignment horizontal="right" vertical="center" wrapText="1"/>
    </xf>
    <xf numFmtId="0" fontId="22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left" vertical="top" wrapText="1"/>
    </xf>
    <xf numFmtId="0" fontId="20" fillId="4" borderId="12" xfId="0" applyFont="1" applyFill="1" applyBorder="1" applyAlignment="1">
      <alignment horizontal="left" vertical="top" wrapText="1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24" xfId="0" applyFont="1" applyFill="1" applyBorder="1" applyAlignment="1" applyProtection="1">
      <alignment horizontal="left" vertical="top" wrapText="1"/>
      <protection locked="0"/>
    </xf>
    <xf numFmtId="0" fontId="0" fillId="2" borderId="25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20" xfId="0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4"/>
  <sheetViews>
    <sheetView tabSelected="1" workbookViewId="0" topLeftCell="A1">
      <selection activeCell="O13" sqref="O13"/>
    </sheetView>
  </sheetViews>
  <sheetFormatPr defaultColWidth="11.421875" defaultRowHeight="12.75"/>
  <cols>
    <col min="1" max="1" width="16.8515625" style="3" customWidth="1"/>
    <col min="2" max="2" width="3.140625" style="3" customWidth="1"/>
    <col min="3" max="3" width="17.421875" style="3" customWidth="1"/>
    <col min="4" max="4" width="17.140625" style="3" customWidth="1"/>
    <col min="5" max="5" width="11.8515625" style="3" customWidth="1"/>
    <col min="6" max="6" width="3.140625" style="3" customWidth="1"/>
    <col min="7" max="7" width="18.140625" style="3" customWidth="1"/>
    <col min="8" max="8" width="3.421875" style="3" customWidth="1"/>
    <col min="9" max="9" width="26.421875" style="3" customWidth="1"/>
    <col min="10" max="10" width="3.28125" style="3" customWidth="1"/>
    <col min="11" max="11" width="11.8515625" style="3" customWidth="1"/>
    <col min="12" max="12" width="3.140625" style="3" customWidth="1"/>
    <col min="13" max="13" width="18.7109375" style="3" customWidth="1"/>
    <col min="14" max="14" width="3.140625" style="3" customWidth="1"/>
    <col min="15" max="15" width="31.7109375" style="3" customWidth="1"/>
    <col min="16" max="16" width="0.42578125" style="3" customWidth="1"/>
    <col min="17" max="17" width="3.00390625" style="3" customWidth="1"/>
    <col min="18" max="16384" width="12.28125" style="3" customWidth="1"/>
  </cols>
  <sheetData>
    <row r="1" spans="1:21" ht="15.75">
      <c r="A1" s="30" t="s">
        <v>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R1" s="1"/>
      <c r="S1" s="2"/>
      <c r="U1" s="1"/>
    </row>
    <row r="2" spans="1:17" ht="6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6.75" customHeight="1">
      <c r="A3" s="35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9" ht="15.75" customHeight="1">
      <c r="A4" s="39"/>
      <c r="B4" s="40"/>
      <c r="C4" s="40" t="s">
        <v>3</v>
      </c>
      <c r="D4" s="87"/>
      <c r="E4" s="41" t="str">
        <f>IF(ISBLANK(D4),"bitte eintragen","")</f>
        <v>bitte eintragen</v>
      </c>
      <c r="F4" s="42"/>
      <c r="G4" s="40" t="s">
        <v>4</v>
      </c>
      <c r="H4" s="68"/>
      <c r="I4" s="43" t="s">
        <v>33</v>
      </c>
      <c r="J4" s="68"/>
      <c r="K4" s="42" t="s">
        <v>5</v>
      </c>
      <c r="L4" s="68"/>
      <c r="M4" s="42" t="s">
        <v>6</v>
      </c>
      <c r="N4" s="68"/>
      <c r="O4" s="42" t="s">
        <v>7</v>
      </c>
      <c r="P4" s="42"/>
      <c r="Q4" s="44"/>
      <c r="R4" s="6"/>
      <c r="S4" s="1"/>
    </row>
    <row r="5" spans="1:24" ht="12" customHeight="1">
      <c r="A5" s="45"/>
      <c r="B5" s="46"/>
      <c r="C5" s="47"/>
      <c r="D5" s="48" t="s">
        <v>98</v>
      </c>
      <c r="E5" s="47"/>
      <c r="F5" s="47"/>
      <c r="G5" s="49"/>
      <c r="H5" s="47"/>
      <c r="I5" s="47"/>
      <c r="J5" s="47"/>
      <c r="K5" s="47"/>
      <c r="L5" s="47"/>
      <c r="M5" s="50"/>
      <c r="N5" s="47"/>
      <c r="O5" s="47"/>
      <c r="P5" s="47"/>
      <c r="Q5" s="51"/>
      <c r="R5" s="6"/>
      <c r="S5" s="1"/>
      <c r="U5" s="1"/>
      <c r="V5" s="2"/>
      <c r="X5" s="1"/>
    </row>
    <row r="6" spans="1:17" ht="15.75" customHeight="1">
      <c r="A6" s="39"/>
      <c r="B6" s="47"/>
      <c r="C6" s="52" t="s">
        <v>8</v>
      </c>
      <c r="D6" s="66"/>
      <c r="E6" s="41" t="str">
        <f>IF(ISBLANK(D6),"bitte eintragen","")</f>
        <v>bitte eintragen</v>
      </c>
      <c r="F6" s="53"/>
      <c r="G6" s="40" t="s">
        <v>9</v>
      </c>
      <c r="H6" s="67"/>
      <c r="I6" s="54" t="s">
        <v>1</v>
      </c>
      <c r="J6" s="42"/>
      <c r="K6" s="47"/>
      <c r="L6" s="47"/>
      <c r="M6" s="47"/>
      <c r="N6" s="47"/>
      <c r="O6" s="47"/>
      <c r="P6" s="47"/>
      <c r="Q6" s="51"/>
    </row>
    <row r="7" spans="1:17" ht="12" customHeight="1">
      <c r="A7" s="52"/>
      <c r="B7" s="55"/>
      <c r="C7" s="47"/>
      <c r="D7" s="48" t="s">
        <v>96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51"/>
    </row>
    <row r="8" spans="1:19" ht="15.75" customHeight="1">
      <c r="A8" s="39"/>
      <c r="B8" s="47"/>
      <c r="C8" s="55" t="s">
        <v>10</v>
      </c>
      <c r="D8" s="66"/>
      <c r="E8" s="41" t="str">
        <f>IF(ISBLANK(D8),"bitte eintragen",IF(D6&gt;D8,"Datum inkorrekt",""))</f>
        <v>bitte eintragen</v>
      </c>
      <c r="F8" s="56"/>
      <c r="G8" s="57" t="s">
        <v>11</v>
      </c>
      <c r="H8" s="88"/>
      <c r="I8" s="54" t="s">
        <v>12</v>
      </c>
      <c r="J8" s="58"/>
      <c r="K8" s="59"/>
      <c r="L8" s="58">
        <f>IF(H8&lt;10,"","check!")</f>
      </c>
      <c r="M8" s="58"/>
      <c r="N8" s="58"/>
      <c r="O8" s="58"/>
      <c r="P8" s="58"/>
      <c r="Q8" s="60"/>
      <c r="R8" s="7"/>
      <c r="S8" s="8"/>
    </row>
    <row r="9" spans="1:35" ht="12.75">
      <c r="A9" s="61"/>
      <c r="B9" s="62"/>
      <c r="C9" s="62"/>
      <c r="D9" s="63" t="s">
        <v>97</v>
      </c>
      <c r="E9" s="62"/>
      <c r="F9" s="62"/>
      <c r="G9" s="62"/>
      <c r="H9" s="64"/>
      <c r="I9" s="62"/>
      <c r="J9" s="62"/>
      <c r="K9" s="62"/>
      <c r="L9" s="62"/>
      <c r="M9" s="62"/>
      <c r="N9" s="62"/>
      <c r="O9" s="62"/>
      <c r="P9" s="62"/>
      <c r="Q9" s="65"/>
      <c r="AC9" s="8"/>
      <c r="AF9" s="8"/>
      <c r="AI9" s="8"/>
    </row>
    <row r="10" spans="1:26" ht="6" customHeight="1">
      <c r="A10" s="5"/>
      <c r="B10" s="5"/>
      <c r="C10" s="9"/>
      <c r="D10" s="5"/>
      <c r="E10" s="5"/>
      <c r="F10" s="5"/>
      <c r="G10" s="5"/>
      <c r="H10" s="5"/>
      <c r="I10" s="10"/>
      <c r="J10" s="11"/>
      <c r="K10" s="5"/>
      <c r="L10" s="11"/>
      <c r="M10" s="5"/>
      <c r="N10" s="11"/>
      <c r="O10" s="5"/>
      <c r="P10" s="11"/>
      <c r="Q10" s="12"/>
      <c r="R10" s="1"/>
      <c r="T10" s="1"/>
      <c r="V10" s="1"/>
      <c r="X10" s="1"/>
      <c r="Z10" s="1"/>
    </row>
    <row r="11" spans="1:17" ht="15">
      <c r="A11" s="69" t="s">
        <v>13</v>
      </c>
      <c r="B11" s="7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1:17" ht="12.75">
      <c r="A12" s="71"/>
      <c r="B12" s="72"/>
      <c r="C12" s="47"/>
      <c r="D12" s="47"/>
      <c r="E12" s="47"/>
      <c r="F12" s="47"/>
      <c r="G12" s="47"/>
      <c r="H12" s="47"/>
      <c r="I12" s="86">
        <f>IF(H14+J14=2,"Nur ein Geschlecht !!!","")</f>
      </c>
      <c r="J12" s="47"/>
      <c r="K12" s="47"/>
      <c r="L12" s="47"/>
      <c r="M12" s="47"/>
      <c r="N12" s="47"/>
      <c r="O12" s="47"/>
      <c r="P12" s="47"/>
      <c r="Q12" s="51"/>
    </row>
    <row r="13" spans="1:17" ht="15.75" customHeight="1">
      <c r="A13" s="73" t="s">
        <v>14</v>
      </c>
      <c r="B13" s="89"/>
      <c r="C13" s="41" t="str">
        <f>IF(ISBLANK(B13),"Fall-Nr. (1-10) bitte eintragen",IF(B13&lt;=10,"","check!"))</f>
        <v>Fall-Nr. (1-10) bitte eintragen</v>
      </c>
      <c r="D13" s="56"/>
      <c r="E13" s="47"/>
      <c r="F13" s="47"/>
      <c r="G13" s="40" t="s">
        <v>15</v>
      </c>
      <c r="H13" s="68"/>
      <c r="I13" s="43" t="s">
        <v>16</v>
      </c>
      <c r="J13" s="68"/>
      <c r="K13" s="43" t="s">
        <v>17</v>
      </c>
      <c r="L13" s="47"/>
      <c r="M13" s="47"/>
      <c r="N13" s="40" t="s">
        <v>18</v>
      </c>
      <c r="O13" s="90"/>
      <c r="P13" s="74"/>
      <c r="Q13" s="75">
        <f>IF(ISBLANK(P13),"",IF(P13&gt;1900,"","check!"))</f>
      </c>
    </row>
    <row r="14" spans="1:98" ht="12.75">
      <c r="A14" s="39"/>
      <c r="B14" s="47"/>
      <c r="C14" s="47"/>
      <c r="D14" s="47"/>
      <c r="E14" s="47"/>
      <c r="F14" s="47"/>
      <c r="G14" s="76" t="s">
        <v>19</v>
      </c>
      <c r="H14" s="85">
        <f>IF(ISBLANK(H13),0,1)</f>
        <v>0</v>
      </c>
      <c r="I14" s="47"/>
      <c r="J14" s="85">
        <f>IF(ISBLANK(J13),0,1)</f>
        <v>0</v>
      </c>
      <c r="K14" s="47"/>
      <c r="L14" s="47"/>
      <c r="M14" s="49"/>
      <c r="N14" s="47"/>
      <c r="O14" s="77" t="s">
        <v>95</v>
      </c>
      <c r="P14" s="47"/>
      <c r="Q14" s="51"/>
      <c r="CT14" s="13"/>
    </row>
    <row r="15" spans="1:49" ht="15.75" customHeight="1">
      <c r="A15" s="73" t="s">
        <v>20</v>
      </c>
      <c r="B15" s="127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78"/>
      <c r="Q15" s="79"/>
      <c r="R15" s="1"/>
      <c r="T15" s="1"/>
      <c r="V15" s="1"/>
      <c r="X15" s="1"/>
      <c r="AU15" s="14"/>
      <c r="AW15" s="7"/>
    </row>
    <row r="16" spans="1:17" ht="15.75" customHeight="1">
      <c r="A16" s="80" t="s">
        <v>21</v>
      </c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  <c r="P16" s="78"/>
      <c r="Q16" s="79"/>
    </row>
    <row r="17" spans="1:17" ht="12" customHeight="1">
      <c r="A17" s="81"/>
      <c r="B17" s="8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5"/>
    </row>
    <row r="18" spans="1:16" ht="6" customHeight="1">
      <c r="A18" s="15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ht="15.75" customHeight="1">
      <c r="A19" s="133" t="s">
        <v>22</v>
      </c>
      <c r="B19" s="134"/>
      <c r="C19" s="139" t="s">
        <v>23</v>
      </c>
      <c r="D19" s="139"/>
      <c r="E19" s="140" t="s">
        <v>24</v>
      </c>
      <c r="F19" s="140"/>
      <c r="G19" s="140"/>
      <c r="H19" s="140" t="s">
        <v>25</v>
      </c>
      <c r="I19" s="140"/>
      <c r="J19" s="140"/>
      <c r="K19" s="140" t="s">
        <v>26</v>
      </c>
      <c r="L19" s="140"/>
      <c r="M19" s="140"/>
      <c r="N19" s="140" t="s">
        <v>27</v>
      </c>
      <c r="O19" s="140"/>
      <c r="P19" s="140"/>
      <c r="Q19" s="38"/>
    </row>
    <row r="20" spans="1:17" ht="15.75" customHeight="1">
      <c r="A20" s="135"/>
      <c r="B20" s="136"/>
      <c r="C20" s="141"/>
      <c r="D20" s="142"/>
      <c r="E20" s="141"/>
      <c r="F20" s="145"/>
      <c r="G20" s="142"/>
      <c r="H20" s="118"/>
      <c r="I20" s="119"/>
      <c r="J20" s="120"/>
      <c r="K20" s="118"/>
      <c r="L20" s="119"/>
      <c r="M20" s="120"/>
      <c r="N20" s="118"/>
      <c r="O20" s="119"/>
      <c r="P20" s="120"/>
      <c r="Q20" s="51"/>
    </row>
    <row r="21" spans="1:17" ht="15" customHeight="1" thickBot="1">
      <c r="A21" s="137"/>
      <c r="B21" s="138"/>
      <c r="C21" s="143"/>
      <c r="D21" s="144"/>
      <c r="E21" s="143"/>
      <c r="F21" s="146"/>
      <c r="G21" s="144"/>
      <c r="H21" s="121"/>
      <c r="I21" s="122"/>
      <c r="J21" s="123"/>
      <c r="K21" s="121"/>
      <c r="L21" s="122"/>
      <c r="M21" s="123"/>
      <c r="N21" s="121"/>
      <c r="O21" s="122"/>
      <c r="P21" s="123"/>
      <c r="Q21" s="51"/>
    </row>
    <row r="22" spans="1:17" s="16" customFormat="1" ht="87" customHeight="1">
      <c r="A22" s="111" t="s">
        <v>28</v>
      </c>
      <c r="B22" s="112"/>
      <c r="C22" s="124"/>
      <c r="D22" s="125"/>
      <c r="E22" s="125"/>
      <c r="F22" s="125"/>
      <c r="G22" s="125"/>
      <c r="H22" s="126"/>
      <c r="I22" s="126"/>
      <c r="J22" s="126"/>
      <c r="K22" s="126"/>
      <c r="L22" s="126"/>
      <c r="M22" s="126"/>
      <c r="N22" s="126"/>
      <c r="O22" s="126"/>
      <c r="P22" s="126"/>
      <c r="Q22" s="51"/>
    </row>
    <row r="23" spans="1:17" s="16" customFormat="1" ht="87.75" customHeight="1">
      <c r="A23" s="111" t="s">
        <v>29</v>
      </c>
      <c r="B23" s="112"/>
      <c r="C23" s="113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51"/>
    </row>
    <row r="24" spans="1:17" s="16" customFormat="1" ht="87.75" customHeight="1">
      <c r="A24" s="114" t="s">
        <v>30</v>
      </c>
      <c r="B24" s="115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51"/>
    </row>
    <row r="25" spans="1:17" s="16" customFormat="1" ht="87.75" customHeight="1">
      <c r="A25" s="111" t="s">
        <v>31</v>
      </c>
      <c r="B25" s="112"/>
      <c r="C25" s="113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51"/>
    </row>
    <row r="26" spans="1:110" s="17" customFormat="1" ht="87.75" customHeight="1" thickBot="1">
      <c r="A26" s="108" t="s">
        <v>0</v>
      </c>
      <c r="B26" s="94"/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51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</row>
    <row r="27" spans="1:17" s="16" customFormat="1" ht="6" customHeight="1" thickBot="1">
      <c r="A27" s="83"/>
      <c r="B27" s="84"/>
      <c r="C27" s="104"/>
      <c r="D27" s="104"/>
      <c r="E27" s="104"/>
      <c r="F27" s="104"/>
      <c r="G27" s="104"/>
      <c r="H27" s="105"/>
      <c r="I27" s="105"/>
      <c r="J27" s="105"/>
      <c r="K27" s="106"/>
      <c r="L27" s="106"/>
      <c r="M27" s="106"/>
      <c r="N27" s="96"/>
      <c r="O27" s="96"/>
      <c r="P27" s="96"/>
      <c r="Q27" s="51"/>
    </row>
    <row r="28" spans="1:17" ht="15.75" customHeight="1" thickBot="1">
      <c r="A28" s="97" t="s">
        <v>32</v>
      </c>
      <c r="B28" s="98"/>
      <c r="C28" s="99"/>
      <c r="D28" s="100"/>
      <c r="E28" s="101"/>
      <c r="F28" s="102"/>
      <c r="G28" s="103"/>
      <c r="H28" s="101"/>
      <c r="I28" s="102"/>
      <c r="J28" s="103"/>
      <c r="K28" s="101"/>
      <c r="L28" s="102"/>
      <c r="M28" s="103"/>
      <c r="N28" s="101"/>
      <c r="O28" s="102"/>
      <c r="P28" s="103"/>
      <c r="Q28" s="51"/>
    </row>
    <row r="29" spans="1:17" ht="15.75" customHeight="1">
      <c r="A29" s="93"/>
      <c r="B29" s="94"/>
      <c r="C29" s="91" t="str">
        <f>IF(ISBLANK(C28),"bitte Zahl eintragen: 2, 1, 0, -1, -2","")</f>
        <v>bitte Zahl eintragen: 2, 1, 0, -1, -2</v>
      </c>
      <c r="D29" s="95"/>
      <c r="E29" s="91" t="str">
        <f>IF(ISBLANK(E28),"bitte Zahl eintragen: 2, 1, 0, -1, -2","")</f>
        <v>bitte Zahl eintragen: 2, 1, 0, -1, -2</v>
      </c>
      <c r="F29" s="92"/>
      <c r="G29" s="92"/>
      <c r="H29" s="91" t="str">
        <f>IF(ISBLANK(H28),"bitte Zahl eintragen: 2, 1, 0, -1, -2","")</f>
        <v>bitte Zahl eintragen: 2, 1, 0, -1, -2</v>
      </c>
      <c r="I29" s="92"/>
      <c r="J29" s="92"/>
      <c r="K29" s="91" t="str">
        <f>IF(ISBLANK(K28),"bitte Zahl eintragen: 2, 1, 0, -1, -2","")</f>
        <v>bitte Zahl eintragen: 2, 1, 0, -1, -2</v>
      </c>
      <c r="L29" s="92"/>
      <c r="M29" s="92"/>
      <c r="N29" s="91" t="str">
        <f>IF(ISBLANK(N28),"bitte Zahl eintragen: 2, 1, 0, -1, -2","")</f>
        <v>bitte Zahl eintragen: 2, 1, 0, -1, -2</v>
      </c>
      <c r="O29" s="92"/>
      <c r="P29" s="92"/>
      <c r="Q29" s="65"/>
    </row>
    <row r="30" spans="1:2" ht="12.75">
      <c r="A30" s="18"/>
      <c r="B30" s="19"/>
    </row>
    <row r="31" spans="1:2" ht="12.75">
      <c r="A31" s="20"/>
      <c r="B31" s="16"/>
    </row>
    <row r="32" spans="1:3" ht="12.75">
      <c r="A32" s="20"/>
      <c r="B32" s="16"/>
      <c r="C32" s="16"/>
    </row>
    <row r="33" spans="1:3" ht="12.75">
      <c r="A33" s="20"/>
      <c r="B33" s="16"/>
      <c r="C33" s="16"/>
    </row>
    <row r="34" spans="1:2" ht="12.75">
      <c r="A34" s="20"/>
      <c r="B34" s="16"/>
    </row>
    <row r="35" spans="1:2" ht="12.75">
      <c r="A35" s="20"/>
      <c r="B35" s="16"/>
    </row>
    <row r="36" spans="1:2" ht="12.75">
      <c r="A36" s="20"/>
      <c r="B36" s="16"/>
    </row>
    <row r="37" spans="1:2" ht="12.75">
      <c r="A37" s="20"/>
      <c r="B37" s="16"/>
    </row>
    <row r="38" spans="1:2" ht="12.75">
      <c r="A38" s="20"/>
      <c r="B38" s="16"/>
    </row>
    <row r="39" spans="1:2" ht="12.75">
      <c r="A39" s="20"/>
      <c r="B39" s="16"/>
    </row>
    <row r="40" spans="1:2" ht="12.75">
      <c r="A40" s="20"/>
      <c r="B40" s="16"/>
    </row>
    <row r="41" spans="1:2" ht="12.75">
      <c r="A41" s="20"/>
      <c r="B41" s="16"/>
    </row>
    <row r="42" spans="1:2" ht="12.75">
      <c r="A42" s="20"/>
      <c r="B42" s="16"/>
    </row>
    <row r="43" spans="1:2" ht="12.75">
      <c r="A43" s="20"/>
      <c r="B43" s="16"/>
    </row>
    <row r="44" spans="1:2" ht="12.75">
      <c r="A44" s="20"/>
      <c r="B44" s="16"/>
    </row>
    <row r="45" spans="1:2" ht="12.75">
      <c r="A45" s="20"/>
      <c r="B45" s="16"/>
    </row>
    <row r="46" spans="1:2" ht="12.75">
      <c r="A46" s="20"/>
      <c r="B46" s="16"/>
    </row>
    <row r="47" spans="1:2" ht="12.75">
      <c r="A47" s="20"/>
      <c r="B47" s="16"/>
    </row>
    <row r="48" spans="1:2" ht="12.75">
      <c r="A48" s="20"/>
      <c r="B48" s="16"/>
    </row>
    <row r="49" spans="1:2" ht="12.75">
      <c r="A49" s="20"/>
      <c r="B49" s="16"/>
    </row>
    <row r="50" spans="1:2" ht="12.75">
      <c r="A50" s="20"/>
      <c r="B50" s="16"/>
    </row>
    <row r="51" spans="1:2" ht="12.75">
      <c r="A51" s="20"/>
      <c r="B51" s="16"/>
    </row>
    <row r="52" spans="1:2" ht="12.75">
      <c r="A52" s="20"/>
      <c r="B52" s="16"/>
    </row>
    <row r="53" spans="1:2" ht="12.75">
      <c r="A53" s="20"/>
      <c r="B53" s="16"/>
    </row>
    <row r="54" spans="1:2" ht="12.75">
      <c r="A54" s="20"/>
      <c r="B54" s="16"/>
    </row>
    <row r="55" spans="1:2" ht="12.75">
      <c r="A55" s="20"/>
      <c r="B55" s="16"/>
    </row>
    <row r="56" spans="1:2" ht="12.75">
      <c r="A56" s="20"/>
      <c r="B56" s="16"/>
    </row>
    <row r="57" spans="1:2" ht="12.75">
      <c r="A57" s="20"/>
      <c r="B57" s="16"/>
    </row>
    <row r="58" spans="1:2" ht="12.75">
      <c r="A58" s="20"/>
      <c r="B58" s="16"/>
    </row>
    <row r="59" spans="1:2" ht="12.75">
      <c r="A59" s="20"/>
      <c r="B59" s="16"/>
    </row>
    <row r="60" spans="1:2" ht="12.75">
      <c r="A60" s="20"/>
      <c r="B60" s="16"/>
    </row>
    <row r="61" spans="1:2" ht="12.75">
      <c r="A61" s="20"/>
      <c r="B61" s="16"/>
    </row>
    <row r="62" spans="1:2" ht="12.75">
      <c r="A62" s="20"/>
      <c r="B62" s="16"/>
    </row>
    <row r="63" spans="1:2" ht="12.75">
      <c r="A63" s="20"/>
      <c r="B63" s="16"/>
    </row>
    <row r="64" spans="1:2" ht="12.75">
      <c r="A64" s="20"/>
      <c r="B64" s="16"/>
    </row>
    <row r="65" spans="1:2" ht="12.75">
      <c r="A65" s="20"/>
      <c r="B65" s="16"/>
    </row>
    <row r="66" spans="1:2" ht="12.75">
      <c r="A66" s="20"/>
      <c r="B66" s="16"/>
    </row>
    <row r="67" spans="1:2" ht="12.75">
      <c r="A67" s="20"/>
      <c r="B67" s="16"/>
    </row>
    <row r="68" spans="1:2" ht="12.75">
      <c r="A68" s="20"/>
      <c r="B68" s="16"/>
    </row>
    <row r="69" spans="1:2" ht="12.75">
      <c r="A69" s="20"/>
      <c r="B69" s="16"/>
    </row>
    <row r="70" spans="1:2" ht="12.75">
      <c r="A70" s="20"/>
      <c r="B70" s="16"/>
    </row>
    <row r="71" spans="1:2" ht="12.75">
      <c r="A71" s="20"/>
      <c r="B71" s="16"/>
    </row>
    <row r="72" spans="1:2" ht="12.75">
      <c r="A72" s="20"/>
      <c r="B72" s="16"/>
    </row>
    <row r="73" spans="1:2" ht="12.75">
      <c r="A73" s="20"/>
      <c r="B73" s="16"/>
    </row>
    <row r="74" spans="1:2" ht="12.75">
      <c r="A74" s="20"/>
      <c r="B74" s="16"/>
    </row>
    <row r="75" spans="1:2" ht="12.75">
      <c r="A75" s="20"/>
      <c r="B75" s="16"/>
    </row>
    <row r="76" spans="1:2" ht="12.75">
      <c r="A76" s="20"/>
      <c r="B76" s="16"/>
    </row>
    <row r="77" spans="1:2" ht="12.75">
      <c r="A77" s="20"/>
      <c r="B77" s="16"/>
    </row>
    <row r="78" spans="1:2" ht="12.75">
      <c r="A78" s="20"/>
      <c r="B78" s="16"/>
    </row>
    <row r="79" spans="1:2" ht="12.75">
      <c r="A79" s="20"/>
      <c r="B79" s="16"/>
    </row>
    <row r="80" spans="1:2" ht="12.75">
      <c r="A80" s="20"/>
      <c r="B80" s="16"/>
    </row>
    <row r="81" spans="1:2" ht="12.75">
      <c r="A81" s="20"/>
      <c r="B81" s="16"/>
    </row>
    <row r="82" spans="1:2" ht="12.75">
      <c r="A82" s="20"/>
      <c r="B82" s="16"/>
    </row>
    <row r="83" spans="1:2" ht="12.75">
      <c r="A83" s="20"/>
      <c r="B83" s="16"/>
    </row>
    <row r="84" spans="1:2" ht="12.75">
      <c r="A84" s="20"/>
      <c r="B84" s="16"/>
    </row>
    <row r="85" spans="1:2" ht="12.75">
      <c r="A85" s="20"/>
      <c r="B85" s="16"/>
    </row>
    <row r="86" spans="1:2" ht="12.75">
      <c r="A86" s="20"/>
      <c r="B86" s="16"/>
    </row>
    <row r="87" spans="1:2" ht="12.75">
      <c r="A87" s="20"/>
      <c r="B87" s="16"/>
    </row>
    <row r="88" spans="1:2" ht="12.75">
      <c r="A88" s="20"/>
      <c r="B88" s="16"/>
    </row>
    <row r="89" spans="1:2" ht="12.75">
      <c r="A89" s="20"/>
      <c r="B89" s="16"/>
    </row>
    <row r="90" spans="1:2" ht="12.75">
      <c r="A90" s="20"/>
      <c r="B90" s="16"/>
    </row>
    <row r="91" spans="1:2" ht="12.75">
      <c r="A91" s="20"/>
      <c r="B91" s="16"/>
    </row>
    <row r="92" spans="1:2" ht="12.75">
      <c r="A92" s="20"/>
      <c r="B92" s="16"/>
    </row>
    <row r="93" spans="1:2" ht="12.75">
      <c r="A93" s="20"/>
      <c r="B93" s="16"/>
    </row>
    <row r="94" spans="1:2" ht="12.75">
      <c r="A94" s="20"/>
      <c r="B94" s="16"/>
    </row>
  </sheetData>
  <sheetProtection sheet="1" objects="1" scenarios="1"/>
  <mergeCells count="59">
    <mergeCell ref="B15:O16"/>
    <mergeCell ref="A19:B21"/>
    <mergeCell ref="C19:D19"/>
    <mergeCell ref="E19:G19"/>
    <mergeCell ref="H19:J19"/>
    <mergeCell ref="K19:M19"/>
    <mergeCell ref="N19:P19"/>
    <mergeCell ref="C20:D21"/>
    <mergeCell ref="E20:G21"/>
    <mergeCell ref="H20:J21"/>
    <mergeCell ref="K20:M21"/>
    <mergeCell ref="N20:P21"/>
    <mergeCell ref="A22:B22"/>
    <mergeCell ref="C22:D22"/>
    <mergeCell ref="E22:G22"/>
    <mergeCell ref="H22:J22"/>
    <mergeCell ref="K22:M22"/>
    <mergeCell ref="N22:P22"/>
    <mergeCell ref="N23:P23"/>
    <mergeCell ref="A24:B24"/>
    <mergeCell ref="C24:D24"/>
    <mergeCell ref="E24:G24"/>
    <mergeCell ref="H24:J24"/>
    <mergeCell ref="K24:M24"/>
    <mergeCell ref="N24:P24"/>
    <mergeCell ref="A23:B23"/>
    <mergeCell ref="C23:D23"/>
    <mergeCell ref="E23:G23"/>
    <mergeCell ref="C25:D25"/>
    <mergeCell ref="E25:G25"/>
    <mergeCell ref="H25:J25"/>
    <mergeCell ref="K23:M23"/>
    <mergeCell ref="H23:J23"/>
    <mergeCell ref="K27:M27"/>
    <mergeCell ref="K25:M25"/>
    <mergeCell ref="N25:P25"/>
    <mergeCell ref="A26:B26"/>
    <mergeCell ref="C26:D26"/>
    <mergeCell ref="E26:G26"/>
    <mergeCell ref="H26:J26"/>
    <mergeCell ref="K26:M26"/>
    <mergeCell ref="N26:P26"/>
    <mergeCell ref="A25:B25"/>
    <mergeCell ref="N27:P27"/>
    <mergeCell ref="A28:B28"/>
    <mergeCell ref="C28:D28"/>
    <mergeCell ref="E28:G28"/>
    <mergeCell ref="H28:J28"/>
    <mergeCell ref="K28:M28"/>
    <mergeCell ref="N28:P28"/>
    <mergeCell ref="C27:D27"/>
    <mergeCell ref="E27:G27"/>
    <mergeCell ref="H27:J27"/>
    <mergeCell ref="K29:M29"/>
    <mergeCell ref="N29:P29"/>
    <mergeCell ref="A29:B29"/>
    <mergeCell ref="C29:D29"/>
    <mergeCell ref="E29:G29"/>
    <mergeCell ref="H29:J29"/>
  </mergeCells>
  <dataValidations count="3">
    <dataValidation type="whole" allowBlank="1" showInputMessage="1" showErrorMessage="1" sqref="C28:P28">
      <formula1>-2</formula1>
      <formula2>2</formula2>
    </dataValidation>
    <dataValidation type="whole" allowBlank="1" showInputMessage="1" showErrorMessage="1" sqref="H6">
      <formula1>1</formula1>
      <formula2>99</formula2>
    </dataValidation>
    <dataValidation type="textLength" allowBlank="1" showInputMessage="1" showErrorMessage="1" sqref="D4">
      <formula1>4</formula1>
      <formula2>5</formula2>
    </dataValidation>
  </dataValidations>
  <printOptions/>
  <pageMargins left="0.5905511811023623" right="0.4724409448818898" top="0.5905511811023623" bottom="0.7874015748031497" header="0.35433070866141736" footer="0.7086614173228347"/>
  <pageSetup fitToHeight="1" fitToWidth="1" orientation="landscape" paperSize="9" scale="66"/>
  <headerFooter alignWithMargins="0">
    <oddHeader>&amp;LProjekt Ergebnisqualität Ergotherapie EVS/SRK/santésuisse</oddHeader>
    <oddFooter xml:space="preserve">&amp;L&amp;F&amp;RZ-ANALYSE  Markt- und Meinungsanalysen  Bodenstrasse 7  CH-6062 Wilen (Sarnen)  c.disante@z-analyse.ch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30"/>
  <sheetViews>
    <sheetView workbookViewId="0" topLeftCell="L1">
      <selection activeCell="W1" sqref="W1"/>
    </sheetView>
  </sheetViews>
  <sheetFormatPr defaultColWidth="11.421875" defaultRowHeight="12.75"/>
  <sheetData>
    <row r="1" spans="1:49" ht="12.75">
      <c r="A1" s="21">
        <f>IF(ISBLANK(Formular!D4),"",Formular!D4)</f>
      </c>
      <c r="B1" s="22">
        <f>IF(ISBLANK(Formular!D6),"",Formular!D6)</f>
      </c>
      <c r="C1" s="22">
        <f>IF(ISBLANK(Formular!D8),"",Formular!D8)</f>
      </c>
      <c r="D1" s="23">
        <f>IF(ISBLANK(Formular!H4),"",1)</f>
      </c>
      <c r="E1" s="23">
        <f>IF(ISBLANK(Formular!J4),"",1)</f>
      </c>
      <c r="F1" s="23">
        <f>IF(ISBLANK(Formular!L4),"",1)</f>
      </c>
      <c r="G1" s="23">
        <f>IF(ISBLANK(Formular!N4),"",1)</f>
      </c>
      <c r="H1" s="21">
        <f>IF(ISBLANK(Formular!H6),"",Formular!H6)</f>
      </c>
      <c r="I1" s="21">
        <f>IF(ISBLANK(Formular!H8),"",Formular!H8)</f>
      </c>
      <c r="J1" s="21">
        <f>IF(ISBLANK(Formular!B13),"",Formular!B13)</f>
      </c>
      <c r="K1" s="21">
        <f>IF(ISBLANK(Formular!H13),"",1)</f>
      </c>
      <c r="L1" s="21">
        <f>IF(ISBLANK(Formular!J13),"",1)</f>
      </c>
      <c r="M1" s="21">
        <f>IF(ISBLANK(Formular!O13),"",Formular!O13)</f>
      </c>
      <c r="N1" s="21">
        <f>Formular!B15</f>
        <v>0</v>
      </c>
      <c r="O1" s="21">
        <f>Formular!C20</f>
        <v>0</v>
      </c>
      <c r="P1" s="21">
        <f>Formular!C22</f>
        <v>0</v>
      </c>
      <c r="Q1" s="21">
        <f>Formular!C23</f>
        <v>0</v>
      </c>
      <c r="R1" s="21">
        <f>Formular!C24</f>
        <v>0</v>
      </c>
      <c r="S1" s="21">
        <f>Formular!C25</f>
        <v>0</v>
      </c>
      <c r="T1" s="21">
        <f>Formular!C26</f>
        <v>0</v>
      </c>
      <c r="U1" s="21">
        <f>IF(ISBLANK(Formular!C28),"",Formular!C28)</f>
      </c>
      <c r="V1" s="21">
        <f>Formular!E20</f>
        <v>0</v>
      </c>
      <c r="W1" s="21">
        <f>Formular!E22</f>
        <v>0</v>
      </c>
      <c r="X1" s="21">
        <f>Formular!E23</f>
        <v>0</v>
      </c>
      <c r="Y1" s="21">
        <f>Formular!E24</f>
        <v>0</v>
      </c>
      <c r="Z1" s="21">
        <f>Formular!E25</f>
        <v>0</v>
      </c>
      <c r="AA1" s="21">
        <f>Formular!E26</f>
        <v>0</v>
      </c>
      <c r="AB1" s="21">
        <f>IF(ISBLANK(Formular!E28),"",Formular!E28)</f>
      </c>
      <c r="AC1" s="21">
        <f>Formular!H20</f>
        <v>0</v>
      </c>
      <c r="AD1" s="21">
        <f>Formular!H22</f>
        <v>0</v>
      </c>
      <c r="AE1" s="21">
        <f>Formular!H23</f>
        <v>0</v>
      </c>
      <c r="AF1" s="21">
        <f>Formular!H24</f>
        <v>0</v>
      </c>
      <c r="AG1" s="21">
        <f>Formular!H25</f>
        <v>0</v>
      </c>
      <c r="AH1" s="21">
        <f>Formular!H26</f>
        <v>0</v>
      </c>
      <c r="AI1" s="21">
        <f>IF(ISBLANK(Formular!H28),"",Formular!H28)</f>
      </c>
      <c r="AJ1" s="21">
        <f>Formular!K20</f>
        <v>0</v>
      </c>
      <c r="AK1" s="21">
        <f>Formular!K22</f>
        <v>0</v>
      </c>
      <c r="AL1" s="21">
        <f>Formular!K23</f>
        <v>0</v>
      </c>
      <c r="AM1" s="21">
        <f>Formular!K24</f>
        <v>0</v>
      </c>
      <c r="AN1" s="21">
        <f>Formular!K25</f>
        <v>0</v>
      </c>
      <c r="AO1" s="21">
        <f>Formular!K26</f>
        <v>0</v>
      </c>
      <c r="AP1" s="21">
        <f>IF(ISBLANK(Formular!K28),"",Formular!K28)</f>
      </c>
      <c r="AQ1" s="21">
        <f>Formular!N20</f>
        <v>0</v>
      </c>
      <c r="AR1" s="21">
        <f>Formular!N22</f>
        <v>0</v>
      </c>
      <c r="AS1" s="21">
        <f>Formular!N23</f>
        <v>0</v>
      </c>
      <c r="AT1" s="21">
        <f>Formular!N24</f>
        <v>0</v>
      </c>
      <c r="AU1" s="21">
        <f>Formular!N25</f>
        <v>0</v>
      </c>
      <c r="AV1" s="21">
        <f>Formular!N26</f>
        <v>0</v>
      </c>
      <c r="AW1" s="21">
        <f>IF(ISBLANK(Formular!N28),"",Formular!N28)</f>
      </c>
    </row>
    <row r="2" spans="1:49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49" ht="12.75">
      <c r="A3" s="25">
        <v>1</v>
      </c>
      <c r="B3" s="25">
        <v>2</v>
      </c>
      <c r="C3" s="25">
        <v>3</v>
      </c>
      <c r="D3" s="25" t="s">
        <v>46</v>
      </c>
      <c r="E3" s="25" t="s">
        <v>47</v>
      </c>
      <c r="F3" s="25" t="s">
        <v>48</v>
      </c>
      <c r="G3" s="25" t="s">
        <v>49</v>
      </c>
      <c r="H3" s="25">
        <v>5</v>
      </c>
      <c r="I3" s="25">
        <v>6</v>
      </c>
      <c r="J3" s="25">
        <v>7</v>
      </c>
      <c r="K3" s="25" t="s">
        <v>87</v>
      </c>
      <c r="L3" s="25" t="s">
        <v>89</v>
      </c>
      <c r="M3" s="25">
        <v>9</v>
      </c>
      <c r="N3" s="25">
        <v>10</v>
      </c>
      <c r="O3" s="25">
        <v>11</v>
      </c>
      <c r="P3" s="25" t="s">
        <v>54</v>
      </c>
      <c r="Q3" s="25" t="s">
        <v>55</v>
      </c>
      <c r="R3" s="25" t="s">
        <v>56</v>
      </c>
      <c r="S3" s="25" t="s">
        <v>57</v>
      </c>
      <c r="T3" s="25" t="s">
        <v>58</v>
      </c>
      <c r="U3" s="25" t="s">
        <v>59</v>
      </c>
      <c r="V3" s="25">
        <v>12</v>
      </c>
      <c r="W3" s="25" t="s">
        <v>60</v>
      </c>
      <c r="X3" s="25" t="s">
        <v>61</v>
      </c>
      <c r="Y3" s="25" t="s">
        <v>62</v>
      </c>
      <c r="Z3" s="25" t="s">
        <v>63</v>
      </c>
      <c r="AA3" s="25" t="s">
        <v>64</v>
      </c>
      <c r="AB3" s="25" t="s">
        <v>65</v>
      </c>
      <c r="AC3" s="25">
        <v>13</v>
      </c>
      <c r="AD3" s="25" t="s">
        <v>66</v>
      </c>
      <c r="AE3" s="25" t="s">
        <v>67</v>
      </c>
      <c r="AF3" s="25" t="s">
        <v>68</v>
      </c>
      <c r="AG3" s="25" t="s">
        <v>69</v>
      </c>
      <c r="AH3" s="25" t="s">
        <v>70</v>
      </c>
      <c r="AI3" s="25" t="s">
        <v>71</v>
      </c>
      <c r="AJ3" s="25">
        <v>14</v>
      </c>
      <c r="AK3" s="25" t="s">
        <v>72</v>
      </c>
      <c r="AL3" s="25" t="s">
        <v>73</v>
      </c>
      <c r="AM3" s="25" t="s">
        <v>74</v>
      </c>
      <c r="AN3" s="25" t="s">
        <v>75</v>
      </c>
      <c r="AO3" s="25" t="s">
        <v>76</v>
      </c>
      <c r="AP3" s="25" t="s">
        <v>77</v>
      </c>
      <c r="AQ3" s="25">
        <v>15</v>
      </c>
      <c r="AR3" s="25" t="s">
        <v>78</v>
      </c>
      <c r="AS3" s="25" t="s">
        <v>79</v>
      </c>
      <c r="AT3" s="25" t="s">
        <v>80</v>
      </c>
      <c r="AU3" s="25" t="s">
        <v>81</v>
      </c>
      <c r="AV3" s="25" t="s">
        <v>82</v>
      </c>
      <c r="AW3" s="25" t="s">
        <v>83</v>
      </c>
    </row>
    <row r="4" spans="1:49" ht="12.75">
      <c r="A4" s="26" t="s">
        <v>92</v>
      </c>
      <c r="B4" s="26" t="s">
        <v>93</v>
      </c>
      <c r="C4" s="26" t="s">
        <v>34</v>
      </c>
      <c r="D4" s="26" t="s">
        <v>51</v>
      </c>
      <c r="E4" s="26" t="s">
        <v>52</v>
      </c>
      <c r="F4" s="26" t="s">
        <v>53</v>
      </c>
      <c r="G4" s="26" t="s">
        <v>35</v>
      </c>
      <c r="H4" s="26" t="s">
        <v>50</v>
      </c>
      <c r="I4" s="26" t="s">
        <v>91</v>
      </c>
      <c r="J4" s="26" t="s">
        <v>90</v>
      </c>
      <c r="K4" s="26" t="s">
        <v>94</v>
      </c>
      <c r="L4" s="26" t="s">
        <v>88</v>
      </c>
      <c r="M4" s="26" t="s">
        <v>86</v>
      </c>
      <c r="N4" s="26" t="s">
        <v>85</v>
      </c>
      <c r="O4" s="26" t="s">
        <v>36</v>
      </c>
      <c r="P4" s="26"/>
      <c r="Q4" s="26"/>
      <c r="R4" s="26"/>
      <c r="S4" s="26"/>
      <c r="T4" s="26"/>
      <c r="U4" s="26" t="s">
        <v>84</v>
      </c>
      <c r="V4" s="26" t="s">
        <v>37</v>
      </c>
      <c r="W4" s="26"/>
      <c r="X4" s="26"/>
      <c r="Y4" s="26"/>
      <c r="Z4" s="26"/>
      <c r="AA4" s="26"/>
      <c r="AB4" s="26" t="s">
        <v>84</v>
      </c>
      <c r="AC4" s="26" t="s">
        <v>38</v>
      </c>
      <c r="AD4" s="26" t="s">
        <v>38</v>
      </c>
      <c r="AE4" s="26"/>
      <c r="AF4" s="26"/>
      <c r="AG4" s="26"/>
      <c r="AH4" s="26"/>
      <c r="AI4" s="26" t="s">
        <v>41</v>
      </c>
      <c r="AJ4" s="26" t="s">
        <v>39</v>
      </c>
      <c r="AK4" s="26"/>
      <c r="AL4" s="26"/>
      <c r="AM4" s="26"/>
      <c r="AN4" s="26"/>
      <c r="AO4" s="26"/>
      <c r="AP4" s="26" t="s">
        <v>42</v>
      </c>
      <c r="AQ4" s="26" t="s">
        <v>40</v>
      </c>
      <c r="AR4" s="26"/>
      <c r="AS4" s="26"/>
      <c r="AT4" s="26"/>
      <c r="AU4" s="26"/>
      <c r="AV4" s="26"/>
      <c r="AW4" s="26" t="s">
        <v>43</v>
      </c>
    </row>
    <row r="5" spans="1:49" ht="12.75">
      <c r="A5" s="27"/>
      <c r="B5" s="28"/>
      <c r="C5" s="2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</row>
    <row r="6" spans="1:49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pans="1:49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</row>
    <row r="9" spans="1:49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</row>
    <row r="10" spans="1:49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</row>
    <row r="13" spans="1:49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</row>
    <row r="14" spans="1:49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1:49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</row>
    <row r="16" spans="1:49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</row>
    <row r="17" spans="1:49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pans="1:49" ht="12.75">
      <c r="A18" s="24"/>
      <c r="B18" s="26"/>
      <c r="C18" s="26"/>
      <c r="D18" s="26"/>
      <c r="E18" s="26"/>
      <c r="F18" s="26"/>
      <c r="G18" s="27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</row>
    <row r="19" spans="1:49" ht="12.75">
      <c r="A19" s="24"/>
      <c r="B19" s="26"/>
      <c r="C19" s="26" t="s">
        <v>44</v>
      </c>
      <c r="D19" s="26"/>
      <c r="E19" s="26"/>
      <c r="F19" s="26"/>
      <c r="G19" s="27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49" ht="12.75">
      <c r="A20" s="24"/>
      <c r="B20" s="26"/>
      <c r="C20" s="26"/>
      <c r="D20" s="26"/>
      <c r="E20" s="26"/>
      <c r="F20" s="26"/>
      <c r="G20" s="27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pans="1:49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</row>
    <row r="22" spans="1:49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pans="1:49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</row>
    <row r="25" spans="1:49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ht="12.75">
      <c r="A28" s="24"/>
      <c r="B28" s="27"/>
      <c r="C28" s="27"/>
      <c r="D28" s="29"/>
      <c r="E28" s="29"/>
      <c r="F28" s="29"/>
      <c r="G28" s="29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ht="12.75">
      <c r="A29" s="24"/>
      <c r="B29" s="27"/>
      <c r="C29" s="27"/>
      <c r="D29" s="29"/>
      <c r="E29" s="29" t="s">
        <v>45</v>
      </c>
      <c r="F29" s="29"/>
      <c r="G29" s="29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1:49" ht="12.75">
      <c r="A30" s="24"/>
      <c r="B30" s="27"/>
      <c r="C30" s="27"/>
      <c r="D30" s="29"/>
      <c r="E30" s="29"/>
      <c r="F30" s="29"/>
      <c r="G30" s="29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 Hudec</dc:creator>
  <cp:keywords/>
  <dc:description/>
  <cp:lastModifiedBy>Sonia Agriesti</cp:lastModifiedBy>
  <cp:lastPrinted>2006-05-23T07:10:17Z</cp:lastPrinted>
  <dcterms:created xsi:type="dcterms:W3CDTF">2006-05-10T11:55:40Z</dcterms:created>
  <dcterms:modified xsi:type="dcterms:W3CDTF">2009-04-20T11:07:35Z</dcterms:modified>
  <cp:category/>
  <cp:version/>
  <cp:contentType/>
  <cp:contentStatus/>
</cp:coreProperties>
</file>