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695" yWindow="45" windowWidth="19440" windowHeight="11760" activeTab="0"/>
  </bookViews>
  <sheets>
    <sheet name="3.1 Orthopädie" sheetId="1" r:id="rId1"/>
    <sheet name="3.2 Pädiatrie" sheetId="2" r:id="rId2"/>
    <sheet name="3.3 Neurologi" sheetId="3" r:id="rId3"/>
    <sheet name="3.4 Psychiatrie" sheetId="4" r:id="rId4"/>
  </sheets>
  <definedNames>
    <definedName name="_xlnm.Print_Area" localSheetId="0">'3.1 Orthopädie'!$A$1:$Q$29</definedName>
    <definedName name="_xlnm.Print_Area" localSheetId="1">'3.2 Pädiatrie'!$A$1:$Q$29</definedName>
    <definedName name="_xlnm.Print_Area" localSheetId="2">'3.3 Neurologi'!$A$1:$Q$29</definedName>
    <definedName name="_xlnm.Print_Area" localSheetId="3">'3.4 Psychiatrie'!$A$1:$Q$29</definedName>
  </definedNames>
  <calcPr fullCalcOnLoad="1"/>
</workbook>
</file>

<file path=xl/sharedStrings.xml><?xml version="1.0" encoding="utf-8"?>
<sst xmlns="http://schemas.openxmlformats.org/spreadsheetml/2006/main" count="260" uniqueCount="142">
  <si>
    <t>x</t>
  </si>
  <si>
    <t>F 82 ICD 10</t>
  </si>
  <si>
    <t>Code der Therapeutin:</t>
  </si>
  <si>
    <t xml:space="preserve">Fachbereich:  </t>
  </si>
  <si>
    <t xml:space="preserve"> Pädiatrie</t>
  </si>
  <si>
    <t xml:space="preserve"> (Geronto)Psychiatrie</t>
  </si>
  <si>
    <t>Orthopädie/Rheumatologie</t>
  </si>
  <si>
    <t>(vierstellig, z.B. 1002)</t>
  </si>
  <si>
    <t xml:space="preserve">0 = Ziel / 
erwartetes Ergebnis </t>
  </si>
  <si>
    <t>-1 =
IST-Zustand / Zustand
unveränder</t>
  </si>
  <si>
    <t xml:space="preserve">Erreichter Wert </t>
  </si>
  <si>
    <r>
      <t xml:space="preserve"> Neurologie</t>
    </r>
    <r>
      <rPr>
        <sz val="8"/>
        <rFont val="Arial"/>
        <family val="0"/>
      </rPr>
      <t xml:space="preserve">  </t>
    </r>
    <r>
      <rPr>
        <sz val="9"/>
        <color indexed="10"/>
        <rFont val="Arial"/>
        <family val="0"/>
      </rPr>
      <t>(bitte ankreuzen "x")</t>
    </r>
  </si>
  <si>
    <t>3.1 Ausgefülltes BEISPIEL 1 zur Zielerreichungsskala: Fachbereich Orthopädie / Rheumatologie</t>
  </si>
  <si>
    <t>-2 =
schlechter als erwartet</t>
  </si>
  <si>
    <t>schizoaffektive Störung, ausgeprägte Minussymptomatik</t>
  </si>
  <si>
    <t>CVI vom 8.10.05 mit Hemi rechts</t>
  </si>
  <si>
    <t>Persönliche Körperpflege</t>
  </si>
  <si>
    <t>Angst / Akzeptanz.</t>
  </si>
  <si>
    <t>Selbstversorgung: Reinigen der Wäsche/ Kleider.</t>
  </si>
  <si>
    <t xml:space="preserve">Diagnose: </t>
  </si>
  <si>
    <t xml:space="preserve">(bitte eintragen)  </t>
  </si>
  <si>
    <t>Bitte hier Zielbereiche eintragen –&gt;</t>
  </si>
  <si>
    <r>
      <t>Bereich 1: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</si>
  <si>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r>
      <t>Bereich 2: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</si>
  <si>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r>
      <t>Bereich 3: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</si>
  <si>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r>
      <t>Bereich 4: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</si>
  <si>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r>
      <t>Bereich 5: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</si>
  <si>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t>+2 =
viel besser als erwartet</t>
  </si>
  <si>
    <t>+1 =
besser als erwartet</t>
  </si>
  <si>
    <r>
      <t xml:space="preserve">Datum </t>
    </r>
    <r>
      <rPr>
        <b/>
        <sz val="10"/>
        <rFont val="Arial"/>
        <family val="0"/>
      </rPr>
      <t>Beginn</t>
    </r>
    <r>
      <rPr>
        <sz val="10"/>
        <rFont val="Arial"/>
        <family val="0"/>
      </rPr>
      <t xml:space="preserve"> Behandlungsserie:</t>
    </r>
  </si>
  <si>
    <t xml:space="preserve">Behandlungserie:  </t>
  </si>
  <si>
    <r>
      <t>(bitte eintrage)</t>
    </r>
    <r>
      <rPr>
        <sz val="10"/>
        <color indexed="23"/>
        <rFont val="Arial"/>
        <family val="2"/>
      </rPr>
      <t xml:space="preserve"> </t>
    </r>
    <r>
      <rPr>
        <sz val="10"/>
        <rFont val="Arial"/>
        <family val="0"/>
      </rPr>
      <t>&lt;Um die wievielte Behandlungsserie handelt es sich (1., 2., 3., ...)?&gt;</t>
    </r>
  </si>
  <si>
    <r>
      <t xml:space="preserve">Datum </t>
    </r>
    <r>
      <rPr>
        <b/>
        <sz val="10"/>
        <rFont val="Arial"/>
        <family val="0"/>
      </rPr>
      <t>Abschluss</t>
    </r>
    <r>
      <rPr>
        <sz val="10"/>
        <rFont val="Arial"/>
        <family val="0"/>
      </rPr>
      <t xml:space="preserve"> Behandlungsserie:</t>
    </r>
  </si>
  <si>
    <t xml:space="preserve">Therapiedauer:  </t>
  </si>
  <si>
    <r>
      <t>(bitte eintragen)</t>
    </r>
    <r>
      <rPr>
        <sz val="9"/>
        <color indexed="23"/>
        <rFont val="Arial"/>
        <family val="0"/>
      </rPr>
      <t xml:space="preserve"> </t>
    </r>
    <r>
      <rPr>
        <sz val="10"/>
        <rFont val="Arial"/>
        <family val="0"/>
      </rPr>
      <t>&lt;Anzahl Sitzungen? Max. 9&gt;</t>
    </r>
  </si>
  <si>
    <r>
      <t>Patientendaten</t>
    </r>
    <r>
      <rPr>
        <sz val="11"/>
        <rFont val="Arial"/>
        <family val="0"/>
      </rPr>
      <t xml:space="preserve"> </t>
    </r>
    <r>
      <rPr>
        <sz val="10"/>
        <rFont val="Arial"/>
        <family val="0"/>
      </rPr>
      <t>(Zur Wahrung der Anonymität bitte keine Namen angeben, nur Fallnummer)</t>
    </r>
  </si>
  <si>
    <r>
      <t>Fallnummer:</t>
    </r>
    <r>
      <rPr>
        <sz val="11"/>
        <rFont val="Arial"/>
        <family val="0"/>
      </rPr>
      <t xml:space="preserve">  </t>
    </r>
  </si>
  <si>
    <t xml:space="preserve">Geschlecht:  </t>
  </si>
  <si>
    <t xml:space="preserve"> weiblich</t>
  </si>
  <si>
    <t xml:space="preserve"> männlich</t>
  </si>
  <si>
    <t xml:space="preserve">Geburtsjahr:  </t>
  </si>
  <si>
    <t xml:space="preserve">(bitte ankreuzen "x")   </t>
  </si>
  <si>
    <t>bitte 4-stellig eintragen, z.B. 1957</t>
  </si>
  <si>
    <t>(tt.mm.jj, z.B. 29.06.08)</t>
  </si>
  <si>
    <t>(tt.mm.jj, z.B. 09.12.08)</t>
  </si>
  <si>
    <t>3.3 Ausgefülltes BEISPIEL 3 zur Zielerreichungsskala: Fachbereich Neurologie</t>
  </si>
  <si>
    <t>3.2 Ausgefülltes BEISPIEL 2 zur Zielerreichungsskala: Fachbereich Pädiatrie</t>
  </si>
  <si>
    <t>3.4 Ausgefülltes BEISPIEL 4 zur Zielerreichungsskala: Fachbereich Psychiatrie</t>
  </si>
  <si>
    <t>Klient macht täglich seinen Abwasch mit Aufmunterung via Telefon seiner Schwester.</t>
  </si>
  <si>
    <t>Klient macht seinen Abwasch erst in Anwesenheit und unter Supervision seiner Schwester.</t>
  </si>
  <si>
    <t>Klient pflegt selbständig Kontakte ohne Supervision der Therapeutin.</t>
  </si>
  <si>
    <t>Es fällt dem Klienten leicht, regelmässige Kontakt mit seinen Freunden aufzunehmen, um etwas zu unternehmen.</t>
  </si>
  <si>
    <t>Klient nimmt einmal die Woche von sich aus Kontakt auf und unternimmt etwas gemeinsam mit Freunden.</t>
  </si>
  <si>
    <r>
      <rPr>
        <sz val="10"/>
        <rFont val="Arial"/>
        <family val="0"/>
      </rPr>
      <t>Klient nimmt K</t>
    </r>
    <r>
      <rPr>
        <sz val="10"/>
        <rFont val="Arial"/>
        <family val="0"/>
      </rPr>
      <t xml:space="preserve">ontakt </t>
    </r>
    <r>
      <rPr>
        <sz val="10"/>
        <rFont val="Arial"/>
        <family val="0"/>
      </rPr>
      <t xml:space="preserve">nicht </t>
    </r>
    <r>
      <rPr>
        <sz val="10"/>
        <rFont val="Arial"/>
        <family val="0"/>
      </rPr>
      <t>auf</t>
    </r>
    <r>
      <rPr>
        <sz val="10"/>
        <rFont val="Arial"/>
        <family val="0"/>
      </rPr>
      <t xml:space="preserve"> und </t>
    </r>
    <r>
      <rPr>
        <sz val="10"/>
        <rFont val="Arial"/>
        <family val="0"/>
      </rPr>
      <t>wartet auf Telefonate von Freunden.</t>
    </r>
  </si>
  <si>
    <t>Klient arbeitet zu Hause selbständig handwerklich und setzt dabei eigene Ideen um.</t>
  </si>
  <si>
    <r>
      <rPr>
        <sz val="10"/>
        <rFont val="Arial"/>
        <family val="0"/>
      </rPr>
      <t xml:space="preserve">Klient besucht einen </t>
    </r>
    <r>
      <rPr>
        <sz val="10"/>
        <rFont val="Arial"/>
        <family val="0"/>
      </rPr>
      <t>öffentlichen Handwerkskurs</t>
    </r>
    <r>
      <rPr>
        <sz val="10"/>
        <rFont val="Arial"/>
        <family val="0"/>
      </rPr>
      <t xml:space="preserve"> und setzt die Anleitungen des Kursleiters um. </t>
    </r>
  </si>
  <si>
    <r>
      <rPr>
        <sz val="10"/>
        <rFont val="Arial"/>
        <family val="0"/>
      </rPr>
      <t>Klientin w</t>
    </r>
    <r>
      <rPr>
        <sz val="10"/>
        <rFont val="Arial"/>
        <family val="0"/>
      </rPr>
      <t xml:space="preserve">äscht </t>
    </r>
    <r>
      <rPr>
        <sz val="10"/>
        <rFont val="Arial"/>
        <family val="0"/>
      </rPr>
      <t xml:space="preserve">sich </t>
    </r>
    <r>
      <rPr>
        <sz val="10"/>
        <rFont val="Arial"/>
        <family val="0"/>
      </rPr>
      <t>sitzend am Lavabo</t>
    </r>
    <r>
      <rPr>
        <sz val="10"/>
        <rFont val="Arial"/>
        <family val="0"/>
      </rPr>
      <t>, die Haare muss sie vom Coiffeur waschen lassen .</t>
    </r>
  </si>
  <si>
    <t>Klientin duscht sich stehend in der Badewanne und wäscht sich die Haare einmal die Woche.</t>
  </si>
  <si>
    <t xml:space="preserve">Klientin duscht sich stehend in der Badewanne und wäscht sich die Haare selbständig 2-3 Male pro Woche. </t>
  </si>
  <si>
    <t>Klientin kocht für sich jeden Tag vollständige Mahlzeiten (Protein,  Gemüse/Salat und Beilage).</t>
  </si>
  <si>
    <t>Klientin bereitet jeden Tag einfache kalte Gerichte zum Mittag- und Nachtessen vor.</t>
  </si>
  <si>
    <t>Klientin kocht für sich und ihre zwei Enkelinnen einmal die Woche das Mittagessen, das pünktlich um 12 Uhr fertig sein muss.</t>
  </si>
  <si>
    <t>Klientin telefoniert regelmässig mit ihren Angehörigen und spricht am Telefon mit ihren Freundinnen, wenn sie angerufen wird.</t>
  </si>
  <si>
    <r>
      <rPr>
        <sz val="10"/>
        <rFont val="Arial"/>
        <family val="0"/>
      </rPr>
      <t xml:space="preserve">Klientin ruft ihre Freundinnen von sich aus an und empfängt </t>
    </r>
    <r>
      <rPr>
        <sz val="10"/>
        <rFont val="Arial"/>
        <family val="0"/>
      </rPr>
      <t xml:space="preserve">alle drei Freundinnen miteinander </t>
    </r>
    <r>
      <rPr>
        <sz val="10"/>
        <rFont val="Arial"/>
        <family val="0"/>
      </rPr>
      <t xml:space="preserve">2 x /Monat </t>
    </r>
    <r>
      <rPr>
        <sz val="10"/>
        <rFont val="Arial"/>
        <family val="0"/>
      </rPr>
      <t>bei sich zuhause.</t>
    </r>
  </si>
  <si>
    <t>Klientin bewegt sich im Haus nur mit Unterstützung einer Hilfsperson.</t>
  </si>
  <si>
    <r>
      <rPr>
        <sz val="10"/>
        <rFont val="Arial"/>
        <family val="0"/>
      </rPr>
      <t xml:space="preserve">Klientin geht 2x / Wo </t>
    </r>
    <r>
      <rPr>
        <sz val="10"/>
        <rFont val="Arial"/>
        <family val="0"/>
      </rPr>
      <t>mit Einkaufswagen zum Dorfladen</t>
    </r>
    <r>
      <rPr>
        <sz val="10"/>
        <rFont val="Arial"/>
        <family val="0"/>
      </rPr>
      <t>.</t>
    </r>
  </si>
  <si>
    <r>
      <rPr>
        <sz val="10"/>
        <rFont val="Arial"/>
        <family val="0"/>
      </rPr>
      <t xml:space="preserve">Klientin geht 2x / Wo </t>
    </r>
    <r>
      <rPr>
        <sz val="10"/>
        <rFont val="Arial"/>
        <family val="0"/>
      </rPr>
      <t>selbständig zur Bäckerei</t>
    </r>
    <r>
      <rPr>
        <sz val="10"/>
        <rFont val="Arial"/>
        <family val="0"/>
      </rPr>
      <t>.</t>
    </r>
  </si>
  <si>
    <r>
      <rPr>
        <sz val="10"/>
        <rFont val="Arial"/>
        <family val="0"/>
      </rPr>
      <t>Klientin benutzt die ÖV selbständig</t>
    </r>
    <r>
      <rPr>
        <sz val="10"/>
        <rFont val="Arial"/>
        <family val="0"/>
      </rPr>
      <t>.</t>
    </r>
  </si>
  <si>
    <r>
      <rPr>
        <sz val="10"/>
        <rFont val="Arial"/>
        <family val="0"/>
      </rPr>
      <t>Kind begrüsst mich mit f</t>
    </r>
    <r>
      <rPr>
        <sz val="10"/>
        <rFont val="Arial"/>
        <family val="0"/>
      </rPr>
      <t>lüchtige</t>
    </r>
    <r>
      <rPr>
        <sz val="10"/>
        <rFont val="Arial"/>
        <family val="0"/>
      </rPr>
      <t>m</t>
    </r>
    <r>
      <rPr>
        <sz val="10"/>
        <rFont val="Arial"/>
        <family val="0"/>
      </rPr>
      <t xml:space="preserve"> „Hallo“ ohne Augenkontakt.</t>
    </r>
  </si>
  <si>
    <r>
      <rPr>
        <sz val="10"/>
        <rFont val="Arial"/>
        <family val="0"/>
      </rPr>
      <t>Kind b</t>
    </r>
    <r>
      <rPr>
        <sz val="10"/>
        <rFont val="Arial"/>
        <family val="0"/>
      </rPr>
      <t>egrüsst mich mit Namen, aber ohne Augenkontakt oder Hand geben.</t>
    </r>
  </si>
  <si>
    <r>
      <rPr>
        <sz val="10"/>
        <rFont val="Arial"/>
        <family val="0"/>
      </rPr>
      <t xml:space="preserve">Kind begrüsst </t>
    </r>
    <r>
      <rPr>
        <sz val="10"/>
        <rFont val="Arial"/>
        <family val="0"/>
      </rPr>
      <t>und verabschiedet mich mit Namen, nimmt dabei Augenkontakt auf und gibt mir die Hand.</t>
    </r>
  </si>
  <si>
    <t>Kind begrüsst und verabschiedet mich wie bei "0" und nimmt zudem während der Therapie 3-5mal flüchtig Augenkontakt mit mir auf.</t>
  </si>
  <si>
    <t>Kind begrüsst und verabschiedet mich wie bei "0" und nimmt während der Therapie 3-5 mal längeren Augenkontakt auf.</t>
  </si>
  <si>
    <t>Kind ist unsicher, wo der richtige Platz des Bestecks (Messer, Gabel) ist und braucht für das Tischdecken mehr als 15 Min.</t>
  </si>
  <si>
    <t>Kind deckt zuhause den Tisch für 3 Personen richtig (Messer, Gabel, Teller, Trinkglas), sofern es jeweils hinter dem entsprechenden Platz steht und braucht dazu weniger als 15 Min.</t>
  </si>
  <si>
    <t>Kind deckt zuhause den Tisch für 3 Personen richtig (Messer, Gabel, Teller, Trinkglas) unabhängig von Standort und braucht dazu weniger als 15 Min.</t>
  </si>
  <si>
    <t>Kind kann überall den Tisch decken für max. 8 Personen in weniger als 15 Min.</t>
  </si>
  <si>
    <t>Kind arbeitet 5 - 10 min ohne Ablenkung an einer handwerklichen Tätigkeit in Anwesenheit einer erwachsenen Person im gleichen Raum.</t>
  </si>
  <si>
    <t>Kind arbeitet 15 Min. ohne Ablenkung an einer handwerklichen Tätigkeit in Anwesenheit einer erwachsenen Person im gleichen Raum.</t>
  </si>
  <si>
    <t>Kind arbeitet während 30 Min. ohne Ablenkung, mit einer 5minütigen Pause an einer handwerklichen Tätigkeit in Anwesenheit einer erwachsenen Person im gleichen Raum.</t>
  </si>
  <si>
    <t>Kind arbeitet 30 Min ohne Ablenkung und ohne Pause an einer handwerklichen Tätigkeit ohne Pause, in Anwesenheit einer erwachesenen Person im gleichen Raum.</t>
  </si>
  <si>
    <t>Kind arbeitet 45 Min ohne Ablenkung, mit einer 5 Min. Pause an einer handwerklichen Tätigkeit, in Anwesenheit einer erwachsenen Person im gleichen Raum.</t>
  </si>
  <si>
    <t>Kind faltet einen Papierflieger selbständig, wenn eine Person, die neben ihm sitzt, als Kopiervorlage Schritt für Schritt vormacht.</t>
  </si>
  <si>
    <t>Kind benötigt eine therapeutische Führung der Hände (Ablauf, Kraftdosierung), um einen Papierflieger zu falten.</t>
  </si>
  <si>
    <t>Kind faltet einen Papierflieger selbständig nach bildlicher Anleitung, mit verbaler Unterstützung einer Person.</t>
  </si>
  <si>
    <t>Kind kletter die Bockleiter hoch, oben drüber und auf der andern Seite runter sicher, sofern ein Erwachsener die Leiter hält und dabei steht.</t>
  </si>
  <si>
    <t>Kind klettert mühelos die Bockleiter hoch, oben drüber und auf der andern Seite runter. Die erwachsene Person kann weiter weg stehen.</t>
  </si>
  <si>
    <t xml:space="preserve">Kind klettert mühelos die Bockleiter hoch, oben drüber und auf der andern Seite runter, unabhängig von der Anwesenheit einer erwachsenen Person oder vom Ort. </t>
  </si>
  <si>
    <t>Kind wagt sich die Bockleiter hoch bis auf den vierten Tritt zu steigen und steigt rückwärts wieder hinunter.</t>
  </si>
  <si>
    <t>Kind wagt sich auf den ersten Tritt der Leiter und wieder runter zu steigen.</t>
  </si>
  <si>
    <t>Klient setzt die betroffene Hand täglich bei schweren  handwerklichen Aktivitäten auf dem Hof ein und fährt Auto, Traktor sowie Moped.</t>
  </si>
  <si>
    <t>Klient setzt die betroffene Hand täglich bei leichten handwerklichen Aktivitäten auf dem Hof ein, erträgt die Vibrationen beim Auto-, Traktor- und Moped fahren nicht.</t>
  </si>
  <si>
    <t xml:space="preserve">Klient setzt seine betroffene Hand auf Ermunterung seiner Frau sporadisch beim Waschen und Anziehen ein. </t>
  </si>
  <si>
    <r>
      <rPr>
        <sz val="10"/>
        <rFont val="Arial"/>
        <family val="0"/>
      </rPr>
      <t xml:space="preserve">Status </t>
    </r>
    <r>
      <rPr>
        <sz val="10"/>
        <rFont val="Arial"/>
        <family val="0"/>
      </rPr>
      <t xml:space="preserve">nach komplexer Spaltmaschinenverletzung </t>
    </r>
    <r>
      <rPr>
        <sz val="10"/>
        <rFont val="Arial"/>
        <family val="0"/>
      </rPr>
      <t xml:space="preserve">mit Teilamputation der </t>
    </r>
    <r>
      <rPr>
        <sz val="10"/>
        <rFont val="Arial"/>
        <family val="0"/>
      </rPr>
      <t>Dig. III bis V rechts</t>
    </r>
  </si>
  <si>
    <t xml:space="preserve">Klient verträgt keine Berührungen auf den betrofffenen Fingern und setzt  die betroffene Hand im Alltag nie ein. </t>
  </si>
  <si>
    <r>
      <rPr>
        <sz val="10"/>
        <rFont val="Arial"/>
        <family val="0"/>
      </rPr>
      <t>Klient traut sich in das Restaurant im Dorf ohne Verband sowie wieder in die Stadt zu gehen</t>
    </r>
    <r>
      <rPr>
        <sz val="10"/>
        <rFont val="Arial"/>
        <family val="0"/>
      </rPr>
      <t>.</t>
    </r>
  </si>
  <si>
    <t>Klient kann im Alltag mit der betroffenen Hand kaum etwas greifen, weil die Beweglichkeit in den Grund- und Mittelgelenken der Fingern nicht ausreichend ist.</t>
  </si>
  <si>
    <r>
      <rPr>
        <sz val="10"/>
        <rFont val="Arial"/>
        <family val="0"/>
      </rPr>
      <t>Klient hat eine so grosse F</t>
    </r>
    <r>
      <rPr>
        <sz val="10"/>
        <rFont val="Arial"/>
        <family val="0"/>
      </rPr>
      <t>austschluss</t>
    </r>
    <r>
      <rPr>
        <sz val="10"/>
        <rFont val="Arial"/>
        <family val="0"/>
      </rPr>
      <t>-</t>
    </r>
    <r>
      <rPr>
        <sz val="10"/>
        <rFont val="Arial"/>
        <family val="0"/>
      </rPr>
      <t>sperrdistanz</t>
    </r>
    <r>
      <rPr>
        <sz val="10"/>
        <rFont val="Arial"/>
        <family val="0"/>
      </rPr>
      <t xml:space="preserve">, dass er die meisten seiner Werkzeuge nicht halten kann. </t>
    </r>
  </si>
  <si>
    <t xml:space="preserve"> Alltagsaktivitäten (Sensibilität)</t>
  </si>
  <si>
    <t xml:space="preserve">Alltagaktivitäten (Bewegugsausmass und Kraft) </t>
  </si>
  <si>
    <t>Klient wäscht täglich ohne Erinnerung via Telefon von seiner Schwester ab.</t>
  </si>
  <si>
    <t>Klient wäscht täglich gelegentlich Aufmunterung via Telefon von seiner Schwester.</t>
  </si>
  <si>
    <r>
      <rPr>
        <sz val="10"/>
        <rFont val="Arial"/>
        <family val="0"/>
      </rPr>
      <t>Die Tochter der Klientin übernimmt die ganze Wäsche.</t>
    </r>
  </si>
  <si>
    <t xml:space="preserve">Klientin wäscht und hängt die Wäsche stehend an der Leine auf. Sie bügelt, legt die Wäsche zusammen und versorgt sie selber. </t>
  </si>
  <si>
    <t>Klientin wäscht ihre Wäsche selber in der Maschine. Ihre Tochter hängt die Wäsche auf, bügelt, legt sie zusammen und versorgt sie.</t>
  </si>
  <si>
    <t xml:space="preserve">Klientin wäscht ihre Wäsche selber in der Maschie und hängt sie sitzend auf den Wäscheständer auf. Die Tochter bügelt und versorgt die Wäsche. </t>
  </si>
  <si>
    <t>Klientin wäscht ihre Wäsche selber in der Maschine, hängt sie an der Leine auf und überlässt das Bügeln ihrer Tochter.</t>
  </si>
  <si>
    <r>
      <rPr>
        <sz val="10"/>
        <rFont val="Arial"/>
        <family val="0"/>
      </rPr>
      <t xml:space="preserve">Klientin ruft </t>
    </r>
    <r>
      <rPr>
        <sz val="10"/>
        <rFont val="Arial"/>
        <family val="0"/>
      </rPr>
      <t>niemanden an</t>
    </r>
    <r>
      <rPr>
        <sz val="10"/>
        <rFont val="Arial"/>
        <family val="0"/>
      </rPr>
      <t xml:space="preserve"> und nimmt das Telefon nicht ab</t>
    </r>
    <r>
      <rPr>
        <sz val="10"/>
        <rFont val="Arial"/>
        <family val="0"/>
      </rPr>
      <t>.</t>
    </r>
  </si>
  <si>
    <r>
      <rPr>
        <sz val="10"/>
        <rFont val="Arial"/>
        <family val="0"/>
      </rPr>
      <t xml:space="preserve">Klientin ruft jede Woche ihre </t>
    </r>
    <r>
      <rPr>
        <sz val="10"/>
        <rFont val="Arial"/>
        <family val="0"/>
      </rPr>
      <t>Freundinnen von sich aus an</t>
    </r>
    <r>
      <rPr>
        <sz val="10"/>
        <rFont val="Arial"/>
        <family val="0"/>
      </rPr>
      <t xml:space="preserve"> und e</t>
    </r>
    <r>
      <rPr>
        <sz val="10"/>
        <rFont val="Arial"/>
        <family val="0"/>
      </rPr>
      <t xml:space="preserve">mpfängt </t>
    </r>
    <r>
      <rPr>
        <sz val="10"/>
        <rFont val="Arial"/>
        <family val="0"/>
      </rPr>
      <t xml:space="preserve">eine der Freundinnen </t>
    </r>
    <r>
      <rPr>
        <sz val="10"/>
        <rFont val="Arial"/>
        <family val="0"/>
      </rPr>
      <t>2x / Monat b</t>
    </r>
    <r>
      <rPr>
        <sz val="10"/>
        <rFont val="Arial"/>
        <family val="0"/>
      </rPr>
      <t>ei sich zuhause.</t>
    </r>
  </si>
  <si>
    <t>Klient hat einen genügenden Faustschluss erreicht, so dass er die meisten seiner Werkzeuge halten kann. Die Kraft fehlt noch.</t>
  </si>
  <si>
    <t xml:space="preserve">Klient hat einen genügenden Faustschluss erreicht, so dass er für leichte Arbeiten auch schmale Werkzeuggriffe halten kann. </t>
  </si>
  <si>
    <t>Klient braucht alle seine Werkzeuge, auch bei kraftfordernden Arbeiten.</t>
  </si>
  <si>
    <t xml:space="preserve">Klient schaut sich seine Hand spontan an und massiert die Fingerstümpfe täglich. Er traut sich mit einem Verband in die Dorfbeiz zu gehen. </t>
  </si>
  <si>
    <t xml:space="preserve">Klient traut sich seine Hand anzuschauen und lässt sie von seiner Frau massieren, weil er sich selber nicht traut. Er traut sich mit einem Verband in die Dorfbeiz zu gehen. </t>
  </si>
  <si>
    <t xml:space="preserve">Klient schämt sich für seine verunstaltete Hand, schaut seine Hand nicht an und traut sich nicht mehr in die Dorfbeiz. </t>
  </si>
  <si>
    <t xml:space="preserve">Klient traut sich in die Beiz auch ohne Verband und gibt die betroffene Hand beim Grüssen. </t>
  </si>
  <si>
    <t>Handlungsfähigkeit im Alltag</t>
  </si>
  <si>
    <t>Kontaktverhalten</t>
  </si>
  <si>
    <t>Klettern (Grobmotorik)</t>
  </si>
  <si>
    <r>
      <rPr>
        <sz val="10"/>
        <rFont val="Arial"/>
        <family val="0"/>
      </rPr>
      <t>Kind weiss nicht, wie es Teller und</t>
    </r>
    <r>
      <rPr>
        <sz val="10"/>
        <rFont val="Arial"/>
        <family val="0"/>
      </rPr>
      <t xml:space="preserve"> Gläser </t>
    </r>
    <r>
      <rPr>
        <sz val="10"/>
        <rFont val="Arial"/>
        <family val="0"/>
      </rPr>
      <t>auftischen soll</t>
    </r>
    <r>
      <rPr>
        <sz val="10"/>
        <rFont val="Arial"/>
        <family val="0"/>
      </rPr>
      <t>.</t>
    </r>
  </si>
  <si>
    <t>Arbeiten nach Anleitung bei einer feinmotorischen Tätigkeit</t>
  </si>
  <si>
    <t>Kind faltet selbständig anhand der Anleitung einen Papierflieger aus dem Faltbuch mit mehr als 10 Arbeitsschritten.</t>
  </si>
  <si>
    <t>Kind faltet selbständig anhand der Anleitung einen Papierflieger aus dem Faltbuch mit max. 5 Arbeitsschritten.</t>
  </si>
  <si>
    <t>Selbstversorgung: kochen</t>
  </si>
  <si>
    <t>Sozialkontakte aufnehmen und pflegen</t>
  </si>
  <si>
    <t>Mobilität und ÖV-Benutzung</t>
  </si>
  <si>
    <t>Klientin wäscht sich in der Badewanne mit Badewannenbrett und wäscht sich einmal die Woche selbständig die Haare.</t>
  </si>
  <si>
    <t xml:space="preserve">Klientin wäscht sich stehend am Lavabo und lässt ihre Haare von einer Hilfsperson einmal die Woche waschen </t>
  </si>
  <si>
    <t>Klientin kocht für sich jeden Tag einfache, warme Gerichte (Bsp. Suppe, Rührei).</t>
  </si>
  <si>
    <t>Klientin kann weder warme noch kalte Mahlzeiten selbständig zubereiten.</t>
  </si>
  <si>
    <t xml:space="preserve">Klientin ruft ihre Freundinnen von sich aus an und empfängt alle drei Freundinnen miteinander 2 x /Monat bei sich zuhause und trifft eine ihrer Freundinnen 1 x / Woche im Kaffee. </t>
  </si>
  <si>
    <t>Klientin geht selbständig im Haus und geht mit Unterstützung einer Hilfsperson durch den Garten bis zur Strasse.</t>
  </si>
  <si>
    <t>Haushalt: Geschirr abwaschen</t>
  </si>
  <si>
    <t>Sozialkontakte pflegen</t>
  </si>
  <si>
    <t>Freizeitgestaltung (Selbstwertgefühl stützen, Ressourcen stärken)</t>
  </si>
  <si>
    <t>Klient ist nicht fähig unter Supervision seiner Schwester seinen Abwasch zu machen .</t>
  </si>
  <si>
    <t>Klient nimmt unregelmässig Kontakt mit Freunden auf, obwohl er sich mehr Kontakt mit ihnen wünscht.</t>
  </si>
  <si>
    <t xml:space="preserve">Klient arbeitet handwerklich in der Therapie und beendet das Werkstück mit gelegentlicher Anleitungen der Therapeutin. </t>
  </si>
  <si>
    <t>Klient führt eine Werkarbeit mit wiederholter mündlicher Anleitung zu Ende.</t>
  </si>
  <si>
    <t xml:space="preserve">Klient verliert das Interesse an der Werkarbeit und beendet sie nicht. </t>
  </si>
  <si>
    <t>Handwerkliches Arbeiten (Ausdauer und Aufmerksamkeit)</t>
  </si>
  <si>
    <t>Klient setzt spontan die betroffene Hand ein, um sich zu waschen und sich anzuziehen, fährt noch nicht mit einem Fahrzeug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</si>
</sst>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 &quot;#,##0;\-&quot;Fr &quot;#,##0"/>
    <numFmt numFmtId="185" formatCode="&quot;Fr &quot;#,##0;[Red]\-&quot;Fr &quot;#,##0"/>
    <numFmt numFmtId="186" formatCode="&quot;Fr &quot;#,##0.00;\-&quot;Fr &quot;#,##0.00"/>
    <numFmt numFmtId="187" formatCode="&quot;Fr &quot;#,##0.00;[Red]\-&quot;Fr &quot;#,##0.00"/>
    <numFmt numFmtId="188" formatCode="_-&quot;Fr &quot;* #,##0_-;\-&quot;Fr &quot;* #,##0_-;_-&quot;Fr &quot;* &quot;-&quot;_-;_-@_-"/>
    <numFmt numFmtId="189" formatCode="_-* #,##0_-;\-* #,##0_-;_-* &quot;-&quot;_-;_-@_-"/>
    <numFmt numFmtId="190" formatCode="_-&quot;Fr &quot;* #,##0.00_-;\-&quot;Fr &quot;* #,##0.00_-;_-&quot;Fr &quot;* &quot;-&quot;??_-;_-@_-"/>
    <numFmt numFmtId="191" formatCode="_-* #,##0.00_-;\-* #,##0.00_-;_-* &quot;-&quot;??_-;_-@_-"/>
    <numFmt numFmtId="192" formatCode="yy/mm/dd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00000"/>
  </numFmts>
  <fonts count="64">
    <font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3"/>
      <name val="Arial"/>
      <family val="0"/>
    </font>
    <font>
      <b/>
      <sz val="1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10"/>
      <color indexed="23"/>
      <name val="Arial"/>
      <family val="2"/>
    </font>
    <font>
      <sz val="9"/>
      <color indexed="23"/>
      <name val="Arial"/>
      <family val="0"/>
    </font>
    <font>
      <i/>
      <sz val="10"/>
      <color indexed="10"/>
      <name val="Arial"/>
      <family val="0"/>
    </font>
    <font>
      <sz val="6"/>
      <name val="Arial"/>
      <family val="0"/>
    </font>
    <font>
      <b/>
      <u val="single"/>
      <sz val="11"/>
      <name val="Arial"/>
      <family val="0"/>
    </font>
    <font>
      <i/>
      <sz val="10"/>
      <name val="Arial"/>
      <family val="0"/>
    </font>
    <font>
      <sz val="5"/>
      <name val="Arial"/>
      <family val="0"/>
    </font>
    <font>
      <b/>
      <sz val="11"/>
      <name val="Arial"/>
      <family val="0"/>
    </font>
    <font>
      <b/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Verdana"/>
      <family val="0"/>
    </font>
    <font>
      <b/>
      <sz val="14"/>
      <name val="Arial"/>
      <family val="0"/>
    </font>
    <font>
      <sz val="9"/>
      <color indexed="23"/>
      <name val="Verdana"/>
      <family val="0"/>
    </font>
    <font>
      <sz val="1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33" borderId="1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19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right" vertical="top"/>
    </xf>
    <xf numFmtId="0" fontId="11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/>
    </xf>
    <xf numFmtId="14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right" vertical="top"/>
    </xf>
    <xf numFmtId="0" fontId="7" fillId="33" borderId="16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top"/>
    </xf>
    <xf numFmtId="0" fontId="18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9" fillId="33" borderId="22" xfId="0" applyFont="1" applyFill="1" applyBorder="1" applyAlignment="1">
      <alignment horizontal="right" vertical="top"/>
    </xf>
    <xf numFmtId="0" fontId="21" fillId="33" borderId="20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1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2" fillId="33" borderId="16" xfId="0" applyFont="1" applyFill="1" applyBorder="1" applyAlignment="1" quotePrefix="1">
      <alignment horizontal="left" vertical="center" wrapText="1" indent="1"/>
    </xf>
    <xf numFmtId="0" fontId="0" fillId="33" borderId="0" xfId="0" applyFill="1" applyBorder="1" applyAlignment="1">
      <alignment horizontal="left" indent="1"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14" fontId="0" fillId="0" borderId="17" xfId="0" applyNumberFormat="1" applyFont="1" applyFill="1" applyBorder="1" applyAlignment="1" applyProtection="1">
      <alignment horizontal="right" vertical="center"/>
      <protection locked="0"/>
    </xf>
    <xf numFmtId="0" fontId="9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left" vertical="center" wrapText="1" indent="1"/>
    </xf>
    <xf numFmtId="0" fontId="0" fillId="33" borderId="19" xfId="0" applyFill="1" applyBorder="1" applyAlignment="1">
      <alignment horizontal="left" indent="1"/>
    </xf>
    <xf numFmtId="0" fontId="26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left" vertical="center" wrapText="1" indent="1"/>
    </xf>
    <xf numFmtId="0" fontId="24" fillId="33" borderId="0" xfId="0" applyFont="1" applyFill="1" applyBorder="1" applyAlignment="1">
      <alignment horizontal="left" indent="1"/>
    </xf>
    <xf numFmtId="1" fontId="25" fillId="0" borderId="25" xfId="0" applyNumberFormat="1" applyFont="1" applyBorder="1" applyAlignment="1" applyProtection="1">
      <alignment horizontal="center" vertical="center" wrapText="1"/>
      <protection locked="0"/>
    </xf>
    <xf numFmtId="1" fontId="25" fillId="0" borderId="26" xfId="0" applyNumberFormat="1" applyFont="1" applyBorder="1" applyAlignment="1" applyProtection="1">
      <alignment horizontal="center" vertical="center" wrapText="1"/>
      <protection locked="0"/>
    </xf>
    <xf numFmtId="1" fontId="25" fillId="0" borderId="27" xfId="0" applyNumberFormat="1" applyFont="1" applyBorder="1" applyAlignment="1" applyProtection="1">
      <alignment horizontal="center" vertical="center" wrapText="1"/>
      <protection locked="0"/>
    </xf>
    <xf numFmtId="1" fontId="25" fillId="0" borderId="24" xfId="0" applyNumberFormat="1" applyFont="1" applyBorder="1" applyAlignment="1" applyProtection="1">
      <alignment horizontal="center" vertical="center" wrapText="1"/>
      <protection locked="0"/>
    </xf>
    <xf numFmtId="1" fontId="25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33" borderId="29" xfId="0" applyFont="1" applyFill="1" applyBorder="1" applyAlignment="1">
      <alignment horizontal="center" vertical="top" wrapText="1"/>
    </xf>
    <xf numFmtId="0" fontId="12" fillId="33" borderId="29" xfId="0" applyFont="1" applyFill="1" applyBorder="1" applyAlignment="1" applyProtection="1">
      <alignment horizontal="center" vertical="top" wrapText="1"/>
      <protection locked="0"/>
    </xf>
    <xf numFmtId="0" fontId="22" fillId="33" borderId="20" xfId="0" applyFont="1" applyFill="1" applyBorder="1" applyAlignment="1" quotePrefix="1">
      <alignment horizontal="left" vertical="center" wrapText="1" indent="1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22" fillId="33" borderId="10" xfId="0" applyFont="1" applyFill="1" applyBorder="1" applyAlignment="1" quotePrefix="1">
      <alignment horizontal="left" vertical="center" wrapText="1" indent="1"/>
    </xf>
    <xf numFmtId="0" fontId="0" fillId="33" borderId="11" xfId="0" applyFill="1" applyBorder="1" applyAlignment="1">
      <alignment horizontal="left" indent="1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33" borderId="29" xfId="0" applyFont="1" applyFill="1" applyBorder="1" applyAlignment="1">
      <alignment horizontal="center" vertical="top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23" fillId="33" borderId="10" xfId="0" applyFont="1" applyFill="1" applyBorder="1" applyAlignment="1" quotePrefix="1">
      <alignment horizontal="left" vertical="center" wrapText="1" indent="1"/>
    </xf>
    <xf numFmtId="0" fontId="24" fillId="33" borderId="11" xfId="0" applyFont="1" applyFill="1" applyBorder="1" applyAlignment="1">
      <alignment horizontal="left" indent="1"/>
    </xf>
    <xf numFmtId="0" fontId="0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22" fillId="33" borderId="13" xfId="0" applyFont="1" applyFill="1" applyBorder="1" applyAlignment="1">
      <alignment horizontal="right" vertical="center" wrapText="1"/>
    </xf>
    <xf numFmtId="0" fontId="22" fillId="33" borderId="15" xfId="0" applyFont="1" applyFill="1" applyBorder="1" applyAlignment="1">
      <alignment horizontal="right" vertical="center" wrapText="1"/>
    </xf>
    <xf numFmtId="0" fontId="22" fillId="33" borderId="16" xfId="0" applyFont="1" applyFill="1" applyBorder="1" applyAlignment="1">
      <alignment horizontal="right" vertical="center" wrapText="1"/>
    </xf>
    <xf numFmtId="0" fontId="22" fillId="33" borderId="18" xfId="0" applyFont="1" applyFill="1" applyBorder="1" applyAlignment="1">
      <alignment horizontal="right" vertical="center" wrapText="1"/>
    </xf>
    <xf numFmtId="0" fontId="22" fillId="33" borderId="20" xfId="0" applyFont="1" applyFill="1" applyBorder="1" applyAlignment="1">
      <alignment horizontal="right" vertical="center" wrapText="1"/>
    </xf>
    <xf numFmtId="0" fontId="22" fillId="33" borderId="21" xfId="0" applyFont="1" applyFill="1" applyBorder="1" applyAlignment="1">
      <alignment horizontal="right" vertical="center" wrapText="1"/>
    </xf>
    <xf numFmtId="0" fontId="20" fillId="33" borderId="14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left" vertical="top" wrapText="1"/>
    </xf>
    <xf numFmtId="49" fontId="25" fillId="0" borderId="25" xfId="0" applyNumberFormat="1" applyFont="1" applyBorder="1" applyAlignment="1" applyProtection="1">
      <alignment horizontal="center" vertical="center" wrapText="1"/>
      <protection locked="0"/>
    </xf>
    <xf numFmtId="49" fontId="25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tabSelected="1" zoomScale="125" zoomScaleNormal="125" zoomScalePageLayoutView="0" workbookViewId="0" topLeftCell="A13">
      <selection activeCell="C22" sqref="C22:D22"/>
    </sheetView>
  </sheetViews>
  <sheetFormatPr defaultColWidth="12.28125" defaultRowHeight="12.75"/>
  <cols>
    <col min="1" max="1" width="16.8515625" style="8" customWidth="1"/>
    <col min="2" max="2" width="3.140625" style="8" customWidth="1"/>
    <col min="3" max="3" width="17.421875" style="8" customWidth="1"/>
    <col min="4" max="4" width="17.140625" style="8" customWidth="1"/>
    <col min="5" max="5" width="11.8515625" style="8" customWidth="1"/>
    <col min="6" max="6" width="3.140625" style="8" customWidth="1"/>
    <col min="7" max="7" width="18.140625" style="8" customWidth="1"/>
    <col min="8" max="8" width="3.421875" style="8" customWidth="1"/>
    <col min="9" max="9" width="26.421875" style="8" customWidth="1"/>
    <col min="10" max="10" width="3.28125" style="8" customWidth="1"/>
    <col min="11" max="11" width="11.8515625" style="8" customWidth="1"/>
    <col min="12" max="12" width="3.140625" style="8" customWidth="1"/>
    <col min="13" max="13" width="18.7109375" style="8" customWidth="1"/>
    <col min="14" max="14" width="3.140625" style="8" customWidth="1"/>
    <col min="15" max="15" width="31.7109375" style="8" customWidth="1"/>
    <col min="16" max="16" width="0.42578125" style="8" customWidth="1"/>
    <col min="17" max="17" width="3.00390625" style="8" customWidth="1"/>
    <col min="18" max="16384" width="12.28125" style="8" customWidth="1"/>
  </cols>
  <sheetData>
    <row r="1" spans="1:21" ht="15.75">
      <c r="A1" s="1" t="s">
        <v>12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7"/>
      <c r="U1" s="6"/>
    </row>
    <row r="2" spans="1:17" ht="6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6.75" customHeigh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9" ht="15.75" customHeight="1">
      <c r="A4" s="15"/>
      <c r="B4" s="16"/>
      <c r="C4" s="16" t="s">
        <v>2</v>
      </c>
      <c r="D4" s="77">
        <v>1002</v>
      </c>
      <c r="E4" s="17">
        <f>IF(ISBLANK(D4),"bitte eintragen",IF(D4&lt;=9999,"","check!"))</f>
      </c>
      <c r="F4" s="18"/>
      <c r="G4" s="16" t="s">
        <v>3</v>
      </c>
      <c r="H4" s="19"/>
      <c r="I4" s="20" t="s">
        <v>11</v>
      </c>
      <c r="J4" s="19"/>
      <c r="K4" s="18" t="s">
        <v>4</v>
      </c>
      <c r="L4" s="19"/>
      <c r="M4" s="18" t="s">
        <v>5</v>
      </c>
      <c r="N4" s="19" t="s">
        <v>0</v>
      </c>
      <c r="O4" s="18" t="s">
        <v>6</v>
      </c>
      <c r="P4" s="18"/>
      <c r="Q4" s="21"/>
      <c r="R4" s="22"/>
      <c r="S4" s="6"/>
    </row>
    <row r="5" spans="1:24" ht="12" customHeight="1">
      <c r="A5" s="23"/>
      <c r="B5" s="24"/>
      <c r="C5" s="25"/>
      <c r="D5" s="26" t="s">
        <v>7</v>
      </c>
      <c r="E5" s="25"/>
      <c r="F5" s="25"/>
      <c r="G5" s="27"/>
      <c r="H5" s="25"/>
      <c r="I5" s="25"/>
      <c r="J5" s="25"/>
      <c r="K5" s="25"/>
      <c r="L5" s="25"/>
      <c r="M5" s="28"/>
      <c r="N5" s="25"/>
      <c r="O5" s="25"/>
      <c r="P5" s="25"/>
      <c r="Q5" s="29"/>
      <c r="R5" s="22"/>
      <c r="S5" s="6"/>
      <c r="U5" s="6"/>
      <c r="V5" s="7"/>
      <c r="X5" s="6"/>
    </row>
    <row r="6" spans="1:17" ht="15.75" customHeight="1">
      <c r="A6" s="15"/>
      <c r="B6" s="25"/>
      <c r="C6" s="30" t="s">
        <v>29</v>
      </c>
      <c r="D6" s="81">
        <v>39616</v>
      </c>
      <c r="E6" s="17">
        <f>IF(ISBLANK(D6),"bitte eintragen","")</f>
      </c>
      <c r="F6" s="31"/>
      <c r="G6" s="16" t="s">
        <v>30</v>
      </c>
      <c r="H6" s="76">
        <v>3</v>
      </c>
      <c r="I6" s="32" t="s">
        <v>31</v>
      </c>
      <c r="J6" s="18"/>
      <c r="K6" s="25"/>
      <c r="L6" s="25"/>
      <c r="M6" s="25"/>
      <c r="N6" s="25"/>
      <c r="O6" s="25"/>
      <c r="P6" s="25"/>
      <c r="Q6" s="29"/>
    </row>
    <row r="7" spans="1:17" ht="12" customHeight="1">
      <c r="A7" s="30"/>
      <c r="B7" s="33"/>
      <c r="C7" s="25"/>
      <c r="D7" s="26" t="s">
        <v>43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9"/>
    </row>
    <row r="8" spans="1:19" ht="15.75" customHeight="1">
      <c r="A8" s="15"/>
      <c r="B8" s="25"/>
      <c r="C8" s="33" t="s">
        <v>32</v>
      </c>
      <c r="D8" s="81">
        <v>39651</v>
      </c>
      <c r="E8" s="17">
        <f>IF(ISBLANK(D8),"bitte eintragen",IF(D6&gt;D8,"Datum inkorrekt",""))</f>
      </c>
      <c r="F8" s="34"/>
      <c r="G8" s="35" t="s">
        <v>33</v>
      </c>
      <c r="H8" s="76">
        <v>8</v>
      </c>
      <c r="I8" s="32" t="s">
        <v>34</v>
      </c>
      <c r="J8" s="36"/>
      <c r="K8" s="37"/>
      <c r="L8" s="36">
        <f>IF(H8&lt;9,"","check!")</f>
      </c>
      <c r="M8" s="36"/>
      <c r="N8" s="36"/>
      <c r="O8" s="36"/>
      <c r="P8" s="36"/>
      <c r="Q8" s="38"/>
      <c r="R8" s="39"/>
      <c r="S8" s="40"/>
    </row>
    <row r="9" spans="1:35" ht="12.75">
      <c r="A9" s="41"/>
      <c r="B9" s="42"/>
      <c r="C9" s="42"/>
      <c r="D9" s="43" t="s">
        <v>44</v>
      </c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2"/>
      <c r="Q9" s="45"/>
      <c r="AC9" s="40"/>
      <c r="AF9" s="40"/>
      <c r="AI9" s="40"/>
    </row>
    <row r="10" spans="1:26" ht="6" customHeight="1">
      <c r="A10" s="10"/>
      <c r="B10" s="10"/>
      <c r="C10" s="46"/>
      <c r="D10" s="10"/>
      <c r="E10" s="10"/>
      <c r="F10" s="10"/>
      <c r="G10" s="10"/>
      <c r="H10" s="10"/>
      <c r="I10" s="47"/>
      <c r="J10" s="48"/>
      <c r="K10" s="10"/>
      <c r="L10" s="48"/>
      <c r="M10" s="10"/>
      <c r="N10" s="48"/>
      <c r="O10" s="10"/>
      <c r="P10" s="48"/>
      <c r="Q10" s="49"/>
      <c r="R10" s="6"/>
      <c r="T10" s="6"/>
      <c r="V10" s="6"/>
      <c r="X10" s="6"/>
      <c r="Z10" s="6"/>
    </row>
    <row r="11" spans="1:17" ht="15">
      <c r="A11" s="50" t="s">
        <v>35</v>
      </c>
      <c r="B11" s="5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2.75">
      <c r="A12" s="52"/>
      <c r="B12" s="53"/>
      <c r="C12" s="25"/>
      <c r="D12" s="25"/>
      <c r="E12" s="25"/>
      <c r="F12" s="25"/>
      <c r="G12" s="25"/>
      <c r="H12" s="25"/>
      <c r="I12" s="54"/>
      <c r="J12" s="25"/>
      <c r="K12" s="25"/>
      <c r="L12" s="25"/>
      <c r="M12" s="25"/>
      <c r="N12" s="25"/>
      <c r="O12" s="25"/>
      <c r="P12" s="25"/>
      <c r="Q12" s="29"/>
    </row>
    <row r="13" spans="1:17" ht="15.75" customHeight="1">
      <c r="A13" s="55" t="s">
        <v>36</v>
      </c>
      <c r="B13" s="77">
        <v>1</v>
      </c>
      <c r="C13" s="17">
        <f>IF(ISBLANK(B13),"Fall-Nr. (1-10) bitte eintragen",IF(B13&lt;=10,"","check!"))</f>
      </c>
      <c r="D13" s="34"/>
      <c r="E13" s="25"/>
      <c r="F13" s="25"/>
      <c r="G13" s="16" t="s">
        <v>37</v>
      </c>
      <c r="H13" s="19"/>
      <c r="I13" s="20" t="s">
        <v>38</v>
      </c>
      <c r="J13" s="19" t="s">
        <v>0</v>
      </c>
      <c r="K13" s="20" t="s">
        <v>39</v>
      </c>
      <c r="L13" s="25"/>
      <c r="M13" s="25"/>
      <c r="N13" s="16" t="s">
        <v>40</v>
      </c>
      <c r="O13" s="79">
        <v>1963</v>
      </c>
      <c r="P13" s="56"/>
      <c r="Q13" s="57">
        <f>IF(ISBLANK(P13),"",IF(P13&gt;1900,"","check!"))</f>
      </c>
    </row>
    <row r="14" spans="1:98" ht="12.75">
      <c r="A14" s="15"/>
      <c r="B14" s="25"/>
      <c r="C14" s="25"/>
      <c r="D14" s="25"/>
      <c r="E14" s="25"/>
      <c r="F14" s="25"/>
      <c r="G14" s="58" t="s">
        <v>41</v>
      </c>
      <c r="H14" s="25"/>
      <c r="I14" s="59"/>
      <c r="J14" s="25"/>
      <c r="K14" s="25"/>
      <c r="L14" s="25"/>
      <c r="M14" s="27"/>
      <c r="N14" s="25"/>
      <c r="O14" s="60" t="s">
        <v>42</v>
      </c>
      <c r="P14" s="25"/>
      <c r="Q14" s="29"/>
      <c r="CT14" s="61"/>
    </row>
    <row r="15" spans="1:49" ht="15.75" customHeight="1">
      <c r="A15" s="55" t="s">
        <v>19</v>
      </c>
      <c r="B15" s="125" t="s">
        <v>93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  <c r="P15" s="62"/>
      <c r="Q15" s="63"/>
      <c r="R15" s="6"/>
      <c r="T15" s="6"/>
      <c r="V15" s="6"/>
      <c r="X15" s="6"/>
      <c r="AU15" s="64"/>
      <c r="AW15" s="39"/>
    </row>
    <row r="16" spans="1:17" ht="15.75" customHeight="1">
      <c r="A16" s="65" t="s">
        <v>20</v>
      </c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P16" s="62"/>
      <c r="Q16" s="63"/>
    </row>
    <row r="17" spans="1:17" ht="12" customHeight="1">
      <c r="A17" s="66"/>
      <c r="B17" s="6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5"/>
    </row>
    <row r="18" spans="1:16" ht="6" customHeight="1">
      <c r="A18" s="68"/>
      <c r="B18" s="6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7" ht="15.75" customHeight="1">
      <c r="A19" s="131" t="s">
        <v>21</v>
      </c>
      <c r="B19" s="132"/>
      <c r="C19" s="137" t="s">
        <v>22</v>
      </c>
      <c r="D19" s="137"/>
      <c r="E19" s="138" t="s">
        <v>23</v>
      </c>
      <c r="F19" s="138"/>
      <c r="G19" s="138"/>
      <c r="H19" s="138" t="s">
        <v>24</v>
      </c>
      <c r="I19" s="138"/>
      <c r="J19" s="138"/>
      <c r="K19" s="138" t="s">
        <v>25</v>
      </c>
      <c r="L19" s="138"/>
      <c r="M19" s="138"/>
      <c r="N19" s="138" t="s">
        <v>26</v>
      </c>
      <c r="O19" s="138"/>
      <c r="P19" s="138"/>
      <c r="Q19" s="14"/>
    </row>
    <row r="20" spans="1:17" ht="15.75" customHeight="1">
      <c r="A20" s="133"/>
      <c r="B20" s="134"/>
      <c r="C20" s="114" t="s">
        <v>98</v>
      </c>
      <c r="D20" s="116"/>
      <c r="E20" s="114" t="s">
        <v>99</v>
      </c>
      <c r="F20" s="115"/>
      <c r="G20" s="116"/>
      <c r="H20" s="114" t="s">
        <v>17</v>
      </c>
      <c r="I20" s="115"/>
      <c r="J20" s="116"/>
      <c r="K20" s="122"/>
      <c r="L20" s="115"/>
      <c r="M20" s="116"/>
      <c r="N20" s="122"/>
      <c r="O20" s="115"/>
      <c r="P20" s="116"/>
      <c r="Q20" s="29"/>
    </row>
    <row r="21" spans="1:17" ht="15" customHeight="1" thickBot="1">
      <c r="A21" s="135"/>
      <c r="B21" s="136"/>
      <c r="C21" s="117"/>
      <c r="D21" s="119"/>
      <c r="E21" s="117"/>
      <c r="F21" s="118"/>
      <c r="G21" s="119"/>
      <c r="H21" s="117"/>
      <c r="I21" s="118"/>
      <c r="J21" s="119"/>
      <c r="K21" s="117"/>
      <c r="L21" s="118"/>
      <c r="M21" s="119"/>
      <c r="N21" s="117"/>
      <c r="O21" s="118"/>
      <c r="P21" s="119"/>
      <c r="Q21" s="29"/>
    </row>
    <row r="22" spans="1:17" s="69" customFormat="1" ht="79.5" customHeight="1">
      <c r="A22" s="101" t="s">
        <v>27</v>
      </c>
      <c r="B22" s="102"/>
      <c r="C22" s="123" t="s">
        <v>90</v>
      </c>
      <c r="D22" s="124"/>
      <c r="E22" s="108" t="s">
        <v>111</v>
      </c>
      <c r="F22" s="109"/>
      <c r="G22" s="109"/>
      <c r="H22" s="108" t="s">
        <v>95</v>
      </c>
      <c r="I22" s="109"/>
      <c r="J22" s="109"/>
      <c r="K22" s="108"/>
      <c r="L22" s="109"/>
      <c r="M22" s="109"/>
      <c r="N22" s="109"/>
      <c r="O22" s="109"/>
      <c r="P22" s="109"/>
      <c r="Q22" s="29"/>
    </row>
    <row r="23" spans="1:17" s="69" customFormat="1" ht="79.5" customHeight="1">
      <c r="A23" s="101" t="s">
        <v>28</v>
      </c>
      <c r="B23" s="102"/>
      <c r="C23" s="120" t="s">
        <v>91</v>
      </c>
      <c r="D23" s="121"/>
      <c r="E23" s="106" t="s">
        <v>110</v>
      </c>
      <c r="F23" s="104"/>
      <c r="G23" s="104"/>
      <c r="H23" s="106" t="s">
        <v>115</v>
      </c>
      <c r="I23" s="104"/>
      <c r="J23" s="104"/>
      <c r="K23" s="106"/>
      <c r="L23" s="104"/>
      <c r="M23" s="104"/>
      <c r="N23" s="104"/>
      <c r="O23" s="104"/>
      <c r="P23" s="104"/>
      <c r="Q23" s="29"/>
    </row>
    <row r="24" spans="1:17" s="69" customFormat="1" ht="79.5" customHeight="1">
      <c r="A24" s="110" t="s">
        <v>8</v>
      </c>
      <c r="B24" s="111"/>
      <c r="C24" s="112" t="s">
        <v>141</v>
      </c>
      <c r="D24" s="105"/>
      <c r="E24" s="113" t="s">
        <v>109</v>
      </c>
      <c r="F24" s="105"/>
      <c r="G24" s="105"/>
      <c r="H24" s="113" t="s">
        <v>112</v>
      </c>
      <c r="I24" s="105"/>
      <c r="J24" s="105"/>
      <c r="K24" s="113"/>
      <c r="L24" s="105"/>
      <c r="M24" s="105"/>
      <c r="N24" s="105"/>
      <c r="O24" s="105"/>
      <c r="P24" s="105"/>
      <c r="Q24" s="29"/>
    </row>
    <row r="25" spans="1:17" s="69" customFormat="1" ht="79.5" customHeight="1">
      <c r="A25" s="101" t="s">
        <v>9</v>
      </c>
      <c r="B25" s="102"/>
      <c r="C25" s="103" t="s">
        <v>92</v>
      </c>
      <c r="D25" s="104"/>
      <c r="E25" s="106" t="s">
        <v>97</v>
      </c>
      <c r="F25" s="104"/>
      <c r="G25" s="104"/>
      <c r="H25" s="106" t="s">
        <v>113</v>
      </c>
      <c r="I25" s="104"/>
      <c r="J25" s="104"/>
      <c r="K25" s="106"/>
      <c r="L25" s="104"/>
      <c r="M25" s="104"/>
      <c r="N25" s="104"/>
      <c r="O25" s="104"/>
      <c r="P25" s="104"/>
      <c r="Q25" s="29"/>
    </row>
    <row r="26" spans="1:110" s="70" customFormat="1" ht="79.5" customHeight="1" thickBot="1">
      <c r="A26" s="97" t="s">
        <v>13</v>
      </c>
      <c r="B26" s="85"/>
      <c r="C26" s="98" t="s">
        <v>94</v>
      </c>
      <c r="D26" s="99"/>
      <c r="E26" s="100" t="s">
        <v>96</v>
      </c>
      <c r="F26" s="99"/>
      <c r="G26" s="99"/>
      <c r="H26" s="100" t="s">
        <v>114</v>
      </c>
      <c r="I26" s="99"/>
      <c r="J26" s="99"/>
      <c r="K26" s="100"/>
      <c r="L26" s="99"/>
      <c r="M26" s="99"/>
      <c r="N26" s="99"/>
      <c r="O26" s="99"/>
      <c r="P26" s="99"/>
      <c r="Q26" s="2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</row>
    <row r="27" spans="1:17" s="69" customFormat="1" ht="6" customHeight="1" thickBot="1">
      <c r="A27" s="71"/>
      <c r="B27" s="72"/>
      <c r="C27" s="95"/>
      <c r="D27" s="95"/>
      <c r="E27" s="95"/>
      <c r="F27" s="95"/>
      <c r="G27" s="95"/>
      <c r="H27" s="96"/>
      <c r="I27" s="96"/>
      <c r="J27" s="96"/>
      <c r="K27" s="107"/>
      <c r="L27" s="107"/>
      <c r="M27" s="107"/>
      <c r="N27" s="87"/>
      <c r="O27" s="87"/>
      <c r="P27" s="87"/>
      <c r="Q27" s="29"/>
    </row>
    <row r="28" spans="1:17" ht="15.75" customHeight="1" thickBot="1">
      <c r="A28" s="88" t="s">
        <v>10</v>
      </c>
      <c r="B28" s="89"/>
      <c r="C28" s="90">
        <v>-1</v>
      </c>
      <c r="D28" s="91"/>
      <c r="E28" s="92">
        <v>0</v>
      </c>
      <c r="F28" s="93"/>
      <c r="G28" s="94"/>
      <c r="H28" s="92">
        <v>1</v>
      </c>
      <c r="I28" s="93"/>
      <c r="J28" s="94"/>
      <c r="K28" s="92">
        <v>0</v>
      </c>
      <c r="L28" s="93"/>
      <c r="M28" s="94"/>
      <c r="N28" s="92"/>
      <c r="O28" s="93"/>
      <c r="P28" s="94"/>
      <c r="Q28" s="29"/>
    </row>
    <row r="29" spans="1:17" ht="15.75" customHeight="1">
      <c r="A29" s="84"/>
      <c r="B29" s="85"/>
      <c r="C29" s="82">
        <f>IF(ISBLANK(C28),"bitte Zahl eintragen: 2, 1, 0, -1, -2","")</f>
      </c>
      <c r="D29" s="86"/>
      <c r="E29" s="82">
        <f>IF(ISBLANK(E28),"bitte Zahl eintragen: 2, 1, 0, -1, -2","")</f>
      </c>
      <c r="F29" s="83"/>
      <c r="G29" s="83"/>
      <c r="H29" s="82">
        <f>IF(ISBLANK(H28),"bitte Zahl eintragen: 2, 1, 0, -1, -2","")</f>
      </c>
      <c r="I29" s="83"/>
      <c r="J29" s="83"/>
      <c r="K29" s="82">
        <f>IF(ISBLANK(K28),"bitte Zahl eintragen: 2, 1, 0, -1, -2","")</f>
      </c>
      <c r="L29" s="83"/>
      <c r="M29" s="83"/>
      <c r="N29" s="82" t="str">
        <f>IF(ISBLANK(N28),"bitte Zahl eintragen: 2, 1, 0, -1, -2","")</f>
        <v>bitte Zahl eintragen: 2, 1, 0, -1, -2</v>
      </c>
      <c r="O29" s="83"/>
      <c r="P29" s="83"/>
      <c r="Q29" s="45"/>
    </row>
    <row r="30" spans="1:2" ht="12.75">
      <c r="A30" s="73"/>
      <c r="B30" s="74"/>
    </row>
    <row r="31" spans="1:2" ht="12.75">
      <c r="A31" s="75"/>
      <c r="B31" s="69"/>
    </row>
    <row r="32" spans="1:3" ht="12.75">
      <c r="A32" s="75"/>
      <c r="B32" s="69"/>
      <c r="C32" s="69"/>
    </row>
    <row r="33" spans="1:3" ht="12.75">
      <c r="A33" s="75"/>
      <c r="B33" s="69"/>
      <c r="C33" s="69"/>
    </row>
    <row r="34" spans="1:2" ht="12.75">
      <c r="A34" s="75"/>
      <c r="B34" s="69"/>
    </row>
    <row r="35" spans="1:2" ht="12.75">
      <c r="A35" s="75"/>
      <c r="B35" s="69"/>
    </row>
    <row r="36" spans="1:2" ht="12.75">
      <c r="A36" s="75"/>
      <c r="B36" s="69"/>
    </row>
    <row r="37" spans="1:2" ht="12.75">
      <c r="A37" s="75"/>
      <c r="B37" s="69"/>
    </row>
    <row r="38" spans="1:2" ht="12.75">
      <c r="A38" s="75"/>
      <c r="B38" s="69"/>
    </row>
    <row r="39" spans="1:2" ht="12.75">
      <c r="A39" s="75"/>
      <c r="B39" s="69"/>
    </row>
    <row r="40" spans="1:2" ht="12.75">
      <c r="A40" s="75"/>
      <c r="B40" s="69"/>
    </row>
    <row r="41" spans="1:2" ht="12.75">
      <c r="A41" s="75"/>
      <c r="B41" s="69"/>
    </row>
    <row r="42" spans="1:2" ht="12.75">
      <c r="A42" s="75"/>
      <c r="B42" s="69"/>
    </row>
    <row r="43" spans="1:2" ht="12.75">
      <c r="A43" s="75"/>
      <c r="B43" s="69"/>
    </row>
    <row r="44" spans="1:2" ht="12.75">
      <c r="A44" s="75"/>
      <c r="B44" s="69"/>
    </row>
    <row r="45" spans="1:2" ht="12.75">
      <c r="A45" s="75"/>
      <c r="B45" s="69"/>
    </row>
    <row r="46" spans="1:2" ht="12.75">
      <c r="A46" s="75"/>
      <c r="B46" s="69"/>
    </row>
    <row r="47" spans="1:2" ht="12.75">
      <c r="A47" s="75"/>
      <c r="B47" s="69"/>
    </row>
    <row r="48" spans="1:2" ht="12.75">
      <c r="A48" s="75"/>
      <c r="B48" s="69"/>
    </row>
    <row r="49" spans="1:2" ht="12.75">
      <c r="A49" s="75"/>
      <c r="B49" s="69"/>
    </row>
    <row r="50" spans="1:2" ht="12.75">
      <c r="A50" s="75"/>
      <c r="B50" s="69"/>
    </row>
    <row r="51" spans="1:2" ht="12.75">
      <c r="A51" s="75"/>
      <c r="B51" s="69"/>
    </row>
    <row r="52" spans="1:2" ht="12.75">
      <c r="A52" s="75"/>
      <c r="B52" s="69"/>
    </row>
    <row r="53" spans="1:2" ht="12.75">
      <c r="A53" s="75"/>
      <c r="B53" s="69"/>
    </row>
    <row r="54" spans="1:2" ht="12.75">
      <c r="A54" s="75"/>
      <c r="B54" s="69"/>
    </row>
    <row r="55" spans="1:2" ht="12.75">
      <c r="A55" s="75"/>
      <c r="B55" s="69"/>
    </row>
    <row r="56" spans="1:2" ht="12.75">
      <c r="A56" s="75"/>
      <c r="B56" s="69"/>
    </row>
    <row r="57" spans="1:2" ht="12.75">
      <c r="A57" s="75"/>
      <c r="B57" s="69"/>
    </row>
    <row r="58" spans="1:2" ht="12.75">
      <c r="A58" s="75"/>
      <c r="B58" s="69"/>
    </row>
    <row r="59" spans="1:2" ht="12.75">
      <c r="A59" s="75"/>
      <c r="B59" s="69"/>
    </row>
    <row r="60" spans="1:2" ht="12.75">
      <c r="A60" s="75"/>
      <c r="B60" s="69"/>
    </row>
    <row r="61" spans="1:2" ht="12.75">
      <c r="A61" s="75"/>
      <c r="B61" s="69"/>
    </row>
    <row r="62" spans="1:2" ht="12.75">
      <c r="A62" s="75"/>
      <c r="B62" s="69"/>
    </row>
    <row r="63" spans="1:2" ht="12.75">
      <c r="A63" s="75"/>
      <c r="B63" s="69"/>
    </row>
    <row r="64" spans="1:2" ht="12.75">
      <c r="A64" s="75"/>
      <c r="B64" s="69"/>
    </row>
    <row r="65" spans="1:2" ht="12.75">
      <c r="A65" s="75"/>
      <c r="B65" s="69"/>
    </row>
    <row r="66" spans="1:2" ht="12.75">
      <c r="A66" s="75"/>
      <c r="B66" s="69"/>
    </row>
    <row r="67" spans="1:2" ht="12.75">
      <c r="A67" s="75"/>
      <c r="B67" s="69"/>
    </row>
    <row r="68" spans="1:2" ht="12.75">
      <c r="A68" s="75"/>
      <c r="B68" s="69"/>
    </row>
    <row r="69" spans="1:2" ht="12.75">
      <c r="A69" s="75"/>
      <c r="B69" s="69"/>
    </row>
    <row r="70" spans="1:2" ht="12.75">
      <c r="A70" s="75"/>
      <c r="B70" s="69"/>
    </row>
    <row r="71" spans="1:2" ht="12.75">
      <c r="A71" s="75"/>
      <c r="B71" s="69"/>
    </row>
    <row r="72" spans="1:2" ht="12.75">
      <c r="A72" s="75"/>
      <c r="B72" s="69"/>
    </row>
    <row r="73" spans="1:2" ht="12.75">
      <c r="A73" s="75"/>
      <c r="B73" s="69"/>
    </row>
    <row r="74" spans="1:2" ht="12.75">
      <c r="A74" s="75"/>
      <c r="B74" s="69"/>
    </row>
    <row r="75" spans="1:2" ht="12.75">
      <c r="A75" s="75"/>
      <c r="B75" s="69"/>
    </row>
    <row r="76" spans="1:2" ht="12.75">
      <c r="A76" s="75"/>
      <c r="B76" s="69"/>
    </row>
    <row r="77" spans="1:2" ht="12.75">
      <c r="A77" s="75"/>
      <c r="B77" s="69"/>
    </row>
    <row r="78" spans="1:2" ht="12.75">
      <c r="A78" s="75"/>
      <c r="B78" s="69"/>
    </row>
    <row r="79" spans="1:2" ht="12.75">
      <c r="A79" s="75"/>
      <c r="B79" s="69"/>
    </row>
    <row r="80" spans="1:2" ht="12.75">
      <c r="A80" s="75"/>
      <c r="B80" s="69"/>
    </row>
    <row r="81" spans="1:2" ht="12.75">
      <c r="A81" s="75"/>
      <c r="B81" s="69"/>
    </row>
    <row r="82" spans="1:2" ht="12.75">
      <c r="A82" s="75"/>
      <c r="B82" s="69"/>
    </row>
    <row r="83" spans="1:2" ht="12.75">
      <c r="A83" s="75"/>
      <c r="B83" s="69"/>
    </row>
    <row r="84" spans="1:2" ht="12.75">
      <c r="A84" s="75"/>
      <c r="B84" s="69"/>
    </row>
    <row r="85" spans="1:2" ht="12.75">
      <c r="A85" s="75"/>
      <c r="B85" s="69"/>
    </row>
    <row r="86" spans="1:2" ht="12.75">
      <c r="A86" s="75"/>
      <c r="B86" s="69"/>
    </row>
    <row r="87" spans="1:2" ht="12.75">
      <c r="A87" s="75"/>
      <c r="B87" s="69"/>
    </row>
    <row r="88" spans="1:2" ht="12.75">
      <c r="A88" s="75"/>
      <c r="B88" s="69"/>
    </row>
    <row r="89" spans="1:2" ht="12.75">
      <c r="A89" s="75"/>
      <c r="B89" s="69"/>
    </row>
    <row r="90" spans="1:2" ht="12.75">
      <c r="A90" s="75"/>
      <c r="B90" s="69"/>
    </row>
    <row r="91" spans="1:2" ht="12.75">
      <c r="A91" s="75"/>
      <c r="B91" s="69"/>
    </row>
    <row r="92" spans="1:2" ht="12.75">
      <c r="A92" s="75"/>
      <c r="B92" s="69"/>
    </row>
    <row r="93" spans="1:2" ht="12.75">
      <c r="A93" s="75"/>
      <c r="B93" s="69"/>
    </row>
    <row r="94" spans="1:2" ht="12.75">
      <c r="A94" s="75"/>
      <c r="B94" s="69"/>
    </row>
  </sheetData>
  <sheetProtection sheet="1" objects="1" scenarios="1"/>
  <mergeCells count="59">
    <mergeCell ref="H20:J21"/>
    <mergeCell ref="N22:P22"/>
    <mergeCell ref="B15:O16"/>
    <mergeCell ref="A19:B21"/>
    <mergeCell ref="C19:D19"/>
    <mergeCell ref="E19:G19"/>
    <mergeCell ref="H19:J19"/>
    <mergeCell ref="K19:M19"/>
    <mergeCell ref="N19:P19"/>
    <mergeCell ref="C20:D21"/>
    <mergeCell ref="E20:G21"/>
    <mergeCell ref="A23:B23"/>
    <mergeCell ref="C23:D23"/>
    <mergeCell ref="K20:M21"/>
    <mergeCell ref="N20:P21"/>
    <mergeCell ref="A22:B22"/>
    <mergeCell ref="C22:D22"/>
    <mergeCell ref="E22:G22"/>
    <mergeCell ref="H22:J22"/>
    <mergeCell ref="H23:J23"/>
    <mergeCell ref="K22:M22"/>
    <mergeCell ref="A24:B24"/>
    <mergeCell ref="C24:D24"/>
    <mergeCell ref="E24:G24"/>
    <mergeCell ref="K24:M24"/>
    <mergeCell ref="H24:J24"/>
    <mergeCell ref="N24:P24"/>
    <mergeCell ref="E25:G25"/>
    <mergeCell ref="K23:M23"/>
    <mergeCell ref="E23:G23"/>
    <mergeCell ref="K27:M27"/>
    <mergeCell ref="K25:M25"/>
    <mergeCell ref="N23:P23"/>
    <mergeCell ref="N25:P25"/>
    <mergeCell ref="H25:J25"/>
    <mergeCell ref="H26:J26"/>
    <mergeCell ref="A26:B26"/>
    <mergeCell ref="C26:D26"/>
    <mergeCell ref="E26:G26"/>
    <mergeCell ref="K26:M26"/>
    <mergeCell ref="N26:P26"/>
    <mergeCell ref="A25:B25"/>
    <mergeCell ref="C25:D25"/>
    <mergeCell ref="N27:P27"/>
    <mergeCell ref="A28:B28"/>
    <mergeCell ref="C28:D28"/>
    <mergeCell ref="E28:G28"/>
    <mergeCell ref="H28:J28"/>
    <mergeCell ref="K28:M28"/>
    <mergeCell ref="N28:P28"/>
    <mergeCell ref="C27:D27"/>
    <mergeCell ref="E27:G27"/>
    <mergeCell ref="H27:J27"/>
    <mergeCell ref="K29:M29"/>
    <mergeCell ref="N29:P29"/>
    <mergeCell ref="A29:B29"/>
    <mergeCell ref="C29:D29"/>
    <mergeCell ref="E29:G29"/>
    <mergeCell ref="H29:J29"/>
  </mergeCells>
  <dataValidations count="5"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whole" allowBlank="1" showInputMessage="1" showErrorMessage="1" sqref="H8">
      <formula1>1</formula1>
      <formula2>9</formula2>
    </dataValidation>
    <dataValidation type="date" allowBlank="1" showInputMessage="1" showErrorMessage="1" sqref="D8">
      <formula1>39583</formula1>
      <formula2>39813</formula2>
    </dataValidation>
    <dataValidation type="date" allowBlank="1" showInputMessage="1" showErrorMessage="1" sqref="D6">
      <formula1>39448</formula1>
      <formula2>39813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3"/>
  <headerFooter alignWithMargins="0">
    <oddHeader>&amp;LProjekt Ergebnisqualität Ergotherapie EVS/SRK/santésuisse</oddHeader>
    <oddFooter>&amp;L&amp;F&amp;RZ-ANALYSE  Markt- und Meinungsanalysen  Bodenstrasse 7  CH-6062 Wilen (Sarnen)  u.zweifel@z-analyse.ch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zoomScalePageLayoutView="0" workbookViewId="0" topLeftCell="A8">
      <selection activeCell="N20" sqref="N20:P21"/>
    </sheetView>
  </sheetViews>
  <sheetFormatPr defaultColWidth="12.28125" defaultRowHeight="12.75"/>
  <cols>
    <col min="1" max="1" width="16.8515625" style="8" customWidth="1"/>
    <col min="2" max="2" width="3.140625" style="8" customWidth="1"/>
    <col min="3" max="3" width="17.421875" style="8" customWidth="1"/>
    <col min="4" max="4" width="17.140625" style="8" customWidth="1"/>
    <col min="5" max="5" width="11.8515625" style="8" customWidth="1"/>
    <col min="6" max="6" width="3.140625" style="8" customWidth="1"/>
    <col min="7" max="7" width="18.140625" style="8" customWidth="1"/>
    <col min="8" max="8" width="3.421875" style="8" customWidth="1"/>
    <col min="9" max="9" width="26.421875" style="8" customWidth="1"/>
    <col min="10" max="10" width="3.28125" style="8" customWidth="1"/>
    <col min="11" max="11" width="11.8515625" style="8" customWidth="1"/>
    <col min="12" max="12" width="3.140625" style="8" customWidth="1"/>
    <col min="13" max="13" width="18.7109375" style="8" customWidth="1"/>
    <col min="14" max="14" width="3.140625" style="8" customWidth="1"/>
    <col min="15" max="15" width="31.7109375" style="8" customWidth="1"/>
    <col min="16" max="16" width="0.42578125" style="8" customWidth="1"/>
    <col min="17" max="17" width="3.00390625" style="8" customWidth="1"/>
    <col min="18" max="16384" width="12.28125" style="8" customWidth="1"/>
  </cols>
  <sheetData>
    <row r="1" spans="1:21" ht="15.75">
      <c r="A1" s="1" t="s">
        <v>46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7"/>
      <c r="U1" s="6"/>
    </row>
    <row r="2" spans="1:17" ht="6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6.75" customHeigh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9" ht="15.75" customHeight="1">
      <c r="A4" s="15"/>
      <c r="B4" s="16"/>
      <c r="C4" s="16" t="s">
        <v>2</v>
      </c>
      <c r="D4" s="77">
        <v>1002</v>
      </c>
      <c r="E4" s="17">
        <f>IF(ISBLANK(D4),"bitte eintragen",IF(D4&lt;=9999,"","check!"))</f>
      </c>
      <c r="F4" s="18"/>
      <c r="G4" s="16" t="s">
        <v>3</v>
      </c>
      <c r="H4" s="19"/>
      <c r="I4" s="20" t="s">
        <v>11</v>
      </c>
      <c r="J4" s="19" t="s">
        <v>0</v>
      </c>
      <c r="K4" s="18" t="s">
        <v>4</v>
      </c>
      <c r="L4" s="19"/>
      <c r="M4" s="18" t="s">
        <v>5</v>
      </c>
      <c r="N4" s="19"/>
      <c r="O4" s="18" t="s">
        <v>6</v>
      </c>
      <c r="P4" s="18"/>
      <c r="Q4" s="21"/>
      <c r="R4" s="22"/>
      <c r="S4" s="6"/>
    </row>
    <row r="5" spans="1:24" ht="12" customHeight="1">
      <c r="A5" s="23"/>
      <c r="B5" s="24"/>
      <c r="C5" s="25"/>
      <c r="D5" s="26" t="s">
        <v>7</v>
      </c>
      <c r="E5" s="25"/>
      <c r="F5" s="25"/>
      <c r="G5" s="27"/>
      <c r="H5" s="25"/>
      <c r="I5" s="25"/>
      <c r="J5" s="25"/>
      <c r="K5" s="25"/>
      <c r="L5" s="25"/>
      <c r="M5" s="28"/>
      <c r="N5" s="25"/>
      <c r="O5" s="25"/>
      <c r="P5" s="25"/>
      <c r="Q5" s="29"/>
      <c r="R5" s="22"/>
      <c r="S5" s="6"/>
      <c r="U5" s="6"/>
      <c r="V5" s="7"/>
      <c r="X5" s="6"/>
    </row>
    <row r="6" spans="1:17" ht="15.75" customHeight="1">
      <c r="A6" s="15"/>
      <c r="B6" s="25"/>
      <c r="C6" s="30" t="s">
        <v>29</v>
      </c>
      <c r="D6" s="81">
        <v>39678</v>
      </c>
      <c r="E6" s="17">
        <f>IF(ISBLANK(D6),"bitte eintragen","")</f>
      </c>
      <c r="F6" s="31"/>
      <c r="G6" s="16" t="s">
        <v>30</v>
      </c>
      <c r="H6" s="76">
        <v>1</v>
      </c>
      <c r="I6" s="32" t="s">
        <v>31</v>
      </c>
      <c r="J6" s="18"/>
      <c r="K6" s="25"/>
      <c r="L6" s="25"/>
      <c r="M6" s="25"/>
      <c r="N6" s="25"/>
      <c r="O6" s="25"/>
      <c r="P6" s="25"/>
      <c r="Q6" s="29"/>
    </row>
    <row r="7" spans="1:17" ht="12" customHeight="1">
      <c r="A7" s="30"/>
      <c r="B7" s="33"/>
      <c r="C7" s="25"/>
      <c r="D7" s="26" t="s">
        <v>43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9"/>
    </row>
    <row r="8" spans="1:19" ht="15.75" customHeight="1">
      <c r="A8" s="15"/>
      <c r="B8" s="25"/>
      <c r="C8" s="33" t="s">
        <v>32</v>
      </c>
      <c r="D8" s="81">
        <v>39746</v>
      </c>
      <c r="E8" s="17">
        <f>IF(ISBLANK(D8),"bitte eintragen",IF(D6&gt;D8,"Datum inkorrekt",""))</f>
      </c>
      <c r="F8" s="34"/>
      <c r="G8" s="35" t="s">
        <v>33</v>
      </c>
      <c r="H8" s="76">
        <v>9</v>
      </c>
      <c r="I8" s="32" t="s">
        <v>34</v>
      </c>
      <c r="J8" s="36"/>
      <c r="K8" s="37"/>
      <c r="L8" s="36">
        <f>IF(H8&lt;10,"","check!")</f>
      </c>
      <c r="M8" s="36"/>
      <c r="N8" s="36"/>
      <c r="O8" s="36"/>
      <c r="P8" s="36"/>
      <c r="Q8" s="38"/>
      <c r="R8" s="39"/>
      <c r="S8" s="40"/>
    </row>
    <row r="9" spans="1:35" ht="12.75">
      <c r="A9" s="41"/>
      <c r="B9" s="42"/>
      <c r="C9" s="42"/>
      <c r="D9" s="43" t="s">
        <v>44</v>
      </c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2"/>
      <c r="Q9" s="45"/>
      <c r="AC9" s="40"/>
      <c r="AF9" s="40"/>
      <c r="AI9" s="40"/>
    </row>
    <row r="10" spans="1:26" ht="6" customHeight="1">
      <c r="A10" s="10"/>
      <c r="B10" s="10"/>
      <c r="C10" s="46"/>
      <c r="D10" s="10"/>
      <c r="E10" s="10"/>
      <c r="F10" s="10"/>
      <c r="G10" s="10"/>
      <c r="H10" s="10"/>
      <c r="I10" s="47"/>
      <c r="J10" s="48"/>
      <c r="K10" s="10"/>
      <c r="L10" s="48"/>
      <c r="M10" s="10"/>
      <c r="N10" s="48"/>
      <c r="O10" s="10"/>
      <c r="P10" s="48"/>
      <c r="Q10" s="49"/>
      <c r="R10" s="6"/>
      <c r="T10" s="6"/>
      <c r="V10" s="6"/>
      <c r="X10" s="6"/>
      <c r="Z10" s="6"/>
    </row>
    <row r="11" spans="1:17" ht="15">
      <c r="A11" s="50" t="s">
        <v>35</v>
      </c>
      <c r="B11" s="5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2.75">
      <c r="A12" s="52"/>
      <c r="B12" s="53"/>
      <c r="C12" s="25"/>
      <c r="D12" s="25"/>
      <c r="E12" s="25"/>
      <c r="F12" s="25"/>
      <c r="G12" s="25"/>
      <c r="H12" s="25"/>
      <c r="I12" s="54"/>
      <c r="J12" s="25"/>
      <c r="K12" s="25"/>
      <c r="L12" s="25"/>
      <c r="M12" s="25"/>
      <c r="N12" s="25"/>
      <c r="O12" s="25"/>
      <c r="P12" s="25"/>
      <c r="Q12" s="29"/>
    </row>
    <row r="13" spans="1:17" ht="15.75" customHeight="1">
      <c r="A13" s="55" t="s">
        <v>36</v>
      </c>
      <c r="B13" s="76">
        <v>2</v>
      </c>
      <c r="C13" s="17">
        <f>IF(ISBLANK(B13),"Fall-Nr. (1-10) bitte eintragen",IF(B13&lt;=10,"","check!"))</f>
      </c>
      <c r="D13" s="34"/>
      <c r="E13" s="25"/>
      <c r="F13" s="25"/>
      <c r="G13" s="16" t="s">
        <v>37</v>
      </c>
      <c r="H13" s="19"/>
      <c r="I13" s="20" t="s">
        <v>38</v>
      </c>
      <c r="J13" s="19" t="s">
        <v>0</v>
      </c>
      <c r="K13" s="20" t="s">
        <v>39</v>
      </c>
      <c r="L13" s="25"/>
      <c r="M13" s="25"/>
      <c r="N13" s="16" t="s">
        <v>40</v>
      </c>
      <c r="O13" s="80">
        <v>1998</v>
      </c>
      <c r="P13" s="56"/>
      <c r="Q13" s="57">
        <f>IF(ISBLANK(P13),"",IF(P13&gt;1900,"","check!"))</f>
      </c>
    </row>
    <row r="14" spans="1:98" ht="12.75">
      <c r="A14" s="15"/>
      <c r="B14" s="25"/>
      <c r="C14" s="25"/>
      <c r="D14" s="25"/>
      <c r="E14" s="25"/>
      <c r="F14" s="25"/>
      <c r="G14" s="58" t="s">
        <v>41</v>
      </c>
      <c r="H14" s="25"/>
      <c r="I14" s="59"/>
      <c r="J14" s="25"/>
      <c r="K14" s="25"/>
      <c r="L14" s="25"/>
      <c r="M14" s="27"/>
      <c r="N14" s="25"/>
      <c r="O14" s="60" t="s">
        <v>42</v>
      </c>
      <c r="P14" s="25"/>
      <c r="Q14" s="29"/>
      <c r="CT14" s="61"/>
    </row>
    <row r="15" spans="1:49" ht="15.75" customHeight="1">
      <c r="A15" s="55" t="s">
        <v>19</v>
      </c>
      <c r="B15" s="142" t="s">
        <v>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  <c r="P15" s="62"/>
      <c r="Q15" s="63"/>
      <c r="R15" s="6"/>
      <c r="T15" s="6"/>
      <c r="V15" s="6"/>
      <c r="X15" s="6"/>
      <c r="AU15" s="64"/>
      <c r="AW15" s="39"/>
    </row>
    <row r="16" spans="1:17" ht="15.75" customHeight="1">
      <c r="A16" s="65" t="s">
        <v>20</v>
      </c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P16" s="62"/>
      <c r="Q16" s="63"/>
    </row>
    <row r="17" spans="1:17" ht="12" customHeight="1">
      <c r="A17" s="66"/>
      <c r="B17" s="6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5"/>
    </row>
    <row r="18" spans="1:16" ht="6" customHeight="1">
      <c r="A18" s="68"/>
      <c r="B18" s="6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7" ht="15.75" customHeight="1">
      <c r="A19" s="131" t="s">
        <v>21</v>
      </c>
      <c r="B19" s="132"/>
      <c r="C19" s="137" t="s">
        <v>22</v>
      </c>
      <c r="D19" s="137"/>
      <c r="E19" s="138" t="s">
        <v>23</v>
      </c>
      <c r="F19" s="138"/>
      <c r="G19" s="138"/>
      <c r="H19" s="138" t="s">
        <v>24</v>
      </c>
      <c r="I19" s="138"/>
      <c r="J19" s="138"/>
      <c r="K19" s="138" t="s">
        <v>25</v>
      </c>
      <c r="L19" s="138"/>
      <c r="M19" s="138"/>
      <c r="N19" s="138" t="s">
        <v>26</v>
      </c>
      <c r="O19" s="138"/>
      <c r="P19" s="138"/>
      <c r="Q19" s="14"/>
    </row>
    <row r="20" spans="1:17" ht="15.75" customHeight="1">
      <c r="A20" s="133"/>
      <c r="B20" s="134"/>
      <c r="C20" s="114" t="s">
        <v>117</v>
      </c>
      <c r="D20" s="116"/>
      <c r="E20" s="114" t="s">
        <v>116</v>
      </c>
      <c r="F20" s="115"/>
      <c r="G20" s="116"/>
      <c r="H20" s="114" t="s">
        <v>140</v>
      </c>
      <c r="I20" s="115"/>
      <c r="J20" s="116"/>
      <c r="K20" s="114" t="s">
        <v>120</v>
      </c>
      <c r="L20" s="115"/>
      <c r="M20" s="116"/>
      <c r="N20" s="114" t="s">
        <v>118</v>
      </c>
      <c r="O20" s="115"/>
      <c r="P20" s="116"/>
      <c r="Q20" s="29"/>
    </row>
    <row r="21" spans="1:17" ht="15" customHeight="1" thickBot="1">
      <c r="A21" s="135"/>
      <c r="B21" s="136"/>
      <c r="C21" s="117"/>
      <c r="D21" s="119"/>
      <c r="E21" s="117"/>
      <c r="F21" s="118"/>
      <c r="G21" s="119"/>
      <c r="H21" s="117"/>
      <c r="I21" s="118"/>
      <c r="J21" s="119"/>
      <c r="K21" s="117"/>
      <c r="L21" s="118"/>
      <c r="M21" s="119"/>
      <c r="N21" s="117"/>
      <c r="O21" s="118"/>
      <c r="P21" s="119"/>
      <c r="Q21" s="29"/>
    </row>
    <row r="22" spans="1:17" s="69" customFormat="1" ht="79.5" customHeight="1">
      <c r="A22" s="101" t="s">
        <v>27</v>
      </c>
      <c r="B22" s="102"/>
      <c r="C22" s="141" t="s">
        <v>72</v>
      </c>
      <c r="D22" s="109"/>
      <c r="E22" s="108" t="s">
        <v>76</v>
      </c>
      <c r="F22" s="109"/>
      <c r="G22" s="109"/>
      <c r="H22" s="108" t="s">
        <v>81</v>
      </c>
      <c r="I22" s="109"/>
      <c r="J22" s="109"/>
      <c r="K22" s="108" t="s">
        <v>121</v>
      </c>
      <c r="L22" s="109"/>
      <c r="M22" s="109"/>
      <c r="N22" s="106" t="s">
        <v>87</v>
      </c>
      <c r="O22" s="104"/>
      <c r="P22" s="104"/>
      <c r="Q22" s="29"/>
    </row>
    <row r="23" spans="1:17" s="69" customFormat="1" ht="79.5" customHeight="1">
      <c r="A23" s="101" t="s">
        <v>28</v>
      </c>
      <c r="B23" s="102"/>
      <c r="C23" s="103" t="s">
        <v>71</v>
      </c>
      <c r="D23" s="104"/>
      <c r="E23" s="106" t="s">
        <v>75</v>
      </c>
      <c r="F23" s="104"/>
      <c r="G23" s="104"/>
      <c r="H23" s="106" t="s">
        <v>80</v>
      </c>
      <c r="I23" s="104"/>
      <c r="J23" s="104"/>
      <c r="K23" s="106" t="s">
        <v>122</v>
      </c>
      <c r="L23" s="104"/>
      <c r="M23" s="104"/>
      <c r="N23" s="106" t="s">
        <v>86</v>
      </c>
      <c r="O23" s="104"/>
      <c r="P23" s="104"/>
      <c r="Q23" s="29"/>
    </row>
    <row r="24" spans="1:17" s="69" customFormat="1" ht="79.5" customHeight="1">
      <c r="A24" s="110" t="s">
        <v>8</v>
      </c>
      <c r="B24" s="111"/>
      <c r="C24" s="112" t="s">
        <v>70</v>
      </c>
      <c r="D24" s="105"/>
      <c r="E24" s="113" t="s">
        <v>74</v>
      </c>
      <c r="F24" s="105"/>
      <c r="G24" s="105"/>
      <c r="H24" s="113" t="s">
        <v>79</v>
      </c>
      <c r="I24" s="105"/>
      <c r="J24" s="105"/>
      <c r="K24" s="113" t="s">
        <v>84</v>
      </c>
      <c r="L24" s="105"/>
      <c r="M24" s="105"/>
      <c r="N24" s="113" t="s">
        <v>85</v>
      </c>
      <c r="O24" s="105"/>
      <c r="P24" s="105"/>
      <c r="Q24" s="29"/>
    </row>
    <row r="25" spans="1:17" s="69" customFormat="1" ht="79.5" customHeight="1">
      <c r="A25" s="101" t="s">
        <v>9</v>
      </c>
      <c r="B25" s="102"/>
      <c r="C25" s="103" t="s">
        <v>69</v>
      </c>
      <c r="D25" s="104"/>
      <c r="E25" s="106" t="s">
        <v>73</v>
      </c>
      <c r="F25" s="104"/>
      <c r="G25" s="104"/>
      <c r="H25" s="106" t="s">
        <v>78</v>
      </c>
      <c r="I25" s="104"/>
      <c r="J25" s="104"/>
      <c r="K25" s="106" t="s">
        <v>82</v>
      </c>
      <c r="L25" s="104"/>
      <c r="M25" s="104"/>
      <c r="N25" s="106" t="s">
        <v>88</v>
      </c>
      <c r="O25" s="104"/>
      <c r="P25" s="104"/>
      <c r="Q25" s="29"/>
    </row>
    <row r="26" spans="1:110" s="70" customFormat="1" ht="79.5" customHeight="1" thickBot="1">
      <c r="A26" s="97" t="s">
        <v>13</v>
      </c>
      <c r="B26" s="85"/>
      <c r="C26" s="98" t="s">
        <v>68</v>
      </c>
      <c r="D26" s="99"/>
      <c r="E26" s="100" t="s">
        <v>119</v>
      </c>
      <c r="F26" s="99"/>
      <c r="G26" s="99"/>
      <c r="H26" s="100" t="s">
        <v>77</v>
      </c>
      <c r="I26" s="99"/>
      <c r="J26" s="99"/>
      <c r="K26" s="100" t="s">
        <v>83</v>
      </c>
      <c r="L26" s="99"/>
      <c r="M26" s="99"/>
      <c r="N26" s="100" t="s">
        <v>89</v>
      </c>
      <c r="O26" s="99"/>
      <c r="P26" s="99"/>
      <c r="Q26" s="2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</row>
    <row r="27" spans="1:17" s="69" customFormat="1" ht="6" customHeight="1" thickBot="1">
      <c r="A27" s="71"/>
      <c r="B27" s="72"/>
      <c r="C27" s="95"/>
      <c r="D27" s="95"/>
      <c r="E27" s="95"/>
      <c r="F27" s="95"/>
      <c r="G27" s="95"/>
      <c r="H27" s="96"/>
      <c r="I27" s="96"/>
      <c r="J27" s="96"/>
      <c r="K27" s="107"/>
      <c r="L27" s="107"/>
      <c r="M27" s="107"/>
      <c r="N27" s="87"/>
      <c r="O27" s="87"/>
      <c r="P27" s="87"/>
      <c r="Q27" s="29"/>
    </row>
    <row r="28" spans="1:17" ht="15.75" customHeight="1" thickBot="1">
      <c r="A28" s="88" t="s">
        <v>10</v>
      </c>
      <c r="B28" s="89"/>
      <c r="C28" s="139">
        <v>1</v>
      </c>
      <c r="D28" s="140"/>
      <c r="E28" s="92">
        <v>0</v>
      </c>
      <c r="F28" s="93"/>
      <c r="G28" s="94"/>
      <c r="H28" s="92">
        <v>0</v>
      </c>
      <c r="I28" s="93"/>
      <c r="J28" s="94"/>
      <c r="K28" s="92">
        <v>0</v>
      </c>
      <c r="L28" s="93"/>
      <c r="M28" s="94"/>
      <c r="N28" s="92">
        <v>-1</v>
      </c>
      <c r="O28" s="93"/>
      <c r="P28" s="94"/>
      <c r="Q28" s="29"/>
    </row>
    <row r="29" spans="1:17" ht="15.75" customHeight="1">
      <c r="A29" s="84"/>
      <c r="B29" s="85"/>
      <c r="C29" s="82">
        <f>IF(ISBLANK(C28),"bitte Zahl eintragen: 2, 1, 0, -1, -2","")</f>
      </c>
      <c r="D29" s="86"/>
      <c r="E29" s="82">
        <f>IF(ISBLANK(E28),"bitte Zahl eintragen: 2, 1, 0, -1, -2","")</f>
      </c>
      <c r="F29" s="83"/>
      <c r="G29" s="83"/>
      <c r="H29" s="82">
        <f>IF(ISBLANK(H28),"bitte Zahl eintragen: 2, 1, 0, -1, -2","")</f>
      </c>
      <c r="I29" s="83"/>
      <c r="J29" s="83"/>
      <c r="K29" s="82">
        <f>IF(ISBLANK(K28),"bitte Zahl eintragen: 2, 1, 0, -1, -2","")</f>
      </c>
      <c r="L29" s="83"/>
      <c r="M29" s="83"/>
      <c r="N29" s="82">
        <f>IF(ISBLANK(N28),"bitte Zahl eintragen: 2, 1, 0, -1, -2","")</f>
      </c>
      <c r="O29" s="83"/>
      <c r="P29" s="83"/>
      <c r="Q29" s="45"/>
    </row>
    <row r="30" spans="1:2" ht="12.75">
      <c r="A30" s="73"/>
      <c r="B30" s="74"/>
    </row>
    <row r="31" spans="1:2" ht="12.75">
      <c r="A31" s="75"/>
      <c r="B31" s="69"/>
    </row>
    <row r="32" spans="1:3" ht="12.75">
      <c r="A32" s="75"/>
      <c r="B32" s="69"/>
      <c r="C32" s="69"/>
    </row>
    <row r="33" spans="1:3" ht="12.75">
      <c r="A33" s="75"/>
      <c r="B33" s="69"/>
      <c r="C33" s="69"/>
    </row>
    <row r="34" spans="1:2" ht="12.75">
      <c r="A34" s="75"/>
      <c r="B34" s="69"/>
    </row>
    <row r="35" spans="1:2" ht="12.75">
      <c r="A35" s="75"/>
      <c r="B35" s="69"/>
    </row>
    <row r="36" spans="1:2" ht="12.75">
      <c r="A36" s="75"/>
      <c r="B36" s="69"/>
    </row>
    <row r="37" spans="1:2" ht="12.75">
      <c r="A37" s="75"/>
      <c r="B37" s="69"/>
    </row>
    <row r="38" spans="1:2" ht="12.75">
      <c r="A38" s="75"/>
      <c r="B38" s="69"/>
    </row>
    <row r="39" spans="1:2" ht="12.75">
      <c r="A39" s="75"/>
      <c r="B39" s="69"/>
    </row>
    <row r="40" spans="1:2" ht="12.75">
      <c r="A40" s="75"/>
      <c r="B40" s="69"/>
    </row>
    <row r="41" spans="1:2" ht="12.75">
      <c r="A41" s="75"/>
      <c r="B41" s="69"/>
    </row>
    <row r="42" spans="1:2" ht="12.75">
      <c r="A42" s="75"/>
      <c r="B42" s="69"/>
    </row>
    <row r="43" spans="1:2" ht="12.75">
      <c r="A43" s="75"/>
      <c r="B43" s="69"/>
    </row>
    <row r="44" spans="1:2" ht="12.75">
      <c r="A44" s="75"/>
      <c r="B44" s="69"/>
    </row>
    <row r="45" spans="1:2" ht="12.75">
      <c r="A45" s="75"/>
      <c r="B45" s="69"/>
    </row>
    <row r="46" spans="1:2" ht="12.75">
      <c r="A46" s="75"/>
      <c r="B46" s="69"/>
    </row>
    <row r="47" spans="1:2" ht="12.75">
      <c r="A47" s="75"/>
      <c r="B47" s="69"/>
    </row>
    <row r="48" spans="1:2" ht="12.75">
      <c r="A48" s="75"/>
      <c r="B48" s="69"/>
    </row>
    <row r="49" spans="1:2" ht="12.75">
      <c r="A49" s="75"/>
      <c r="B49" s="69"/>
    </row>
    <row r="50" spans="1:2" ht="12.75">
      <c r="A50" s="75"/>
      <c r="B50" s="69"/>
    </row>
    <row r="51" spans="1:2" ht="12.75">
      <c r="A51" s="75"/>
      <c r="B51" s="69"/>
    </row>
    <row r="52" spans="1:2" ht="12.75">
      <c r="A52" s="75"/>
      <c r="B52" s="69"/>
    </row>
    <row r="53" spans="1:2" ht="12.75">
      <c r="A53" s="75"/>
      <c r="B53" s="69"/>
    </row>
    <row r="54" spans="1:2" ht="12.75">
      <c r="A54" s="75"/>
      <c r="B54" s="69"/>
    </row>
    <row r="55" spans="1:2" ht="12.75">
      <c r="A55" s="75"/>
      <c r="B55" s="69"/>
    </row>
    <row r="56" spans="1:2" ht="12.75">
      <c r="A56" s="75"/>
      <c r="B56" s="69"/>
    </row>
    <row r="57" spans="1:2" ht="12.75">
      <c r="A57" s="75"/>
      <c r="B57" s="69"/>
    </row>
    <row r="58" spans="1:2" ht="12.75">
      <c r="A58" s="75"/>
      <c r="B58" s="69"/>
    </row>
    <row r="59" spans="1:2" ht="12.75">
      <c r="A59" s="75"/>
      <c r="B59" s="69"/>
    </row>
    <row r="60" spans="1:2" ht="12.75">
      <c r="A60" s="75"/>
      <c r="B60" s="69"/>
    </row>
    <row r="61" spans="1:2" ht="12.75">
      <c r="A61" s="75"/>
      <c r="B61" s="69"/>
    </row>
    <row r="62" spans="1:2" ht="12.75">
      <c r="A62" s="75"/>
      <c r="B62" s="69"/>
    </row>
    <row r="63" spans="1:2" ht="12.75">
      <c r="A63" s="75"/>
      <c r="B63" s="69"/>
    </row>
    <row r="64" spans="1:2" ht="12.75">
      <c r="A64" s="75"/>
      <c r="B64" s="69"/>
    </row>
    <row r="65" spans="1:2" ht="12.75">
      <c r="A65" s="75"/>
      <c r="B65" s="69"/>
    </row>
    <row r="66" spans="1:2" ht="12.75">
      <c r="A66" s="75"/>
      <c r="B66" s="69"/>
    </row>
    <row r="67" spans="1:2" ht="12.75">
      <c r="A67" s="75"/>
      <c r="B67" s="69"/>
    </row>
    <row r="68" spans="1:2" ht="12.75">
      <c r="A68" s="75"/>
      <c r="B68" s="69"/>
    </row>
    <row r="69" spans="1:2" ht="12.75">
      <c r="A69" s="75"/>
      <c r="B69" s="69"/>
    </row>
    <row r="70" spans="1:2" ht="12.75">
      <c r="A70" s="75"/>
      <c r="B70" s="69"/>
    </row>
    <row r="71" spans="1:2" ht="12.75">
      <c r="A71" s="75"/>
      <c r="B71" s="69"/>
    </row>
    <row r="72" spans="1:2" ht="12.75">
      <c r="A72" s="75"/>
      <c r="B72" s="69"/>
    </row>
    <row r="73" spans="1:2" ht="12.75">
      <c r="A73" s="75"/>
      <c r="B73" s="69"/>
    </row>
    <row r="74" spans="1:2" ht="12.75">
      <c r="A74" s="75"/>
      <c r="B74" s="69"/>
    </row>
    <row r="75" spans="1:2" ht="12.75">
      <c r="A75" s="75"/>
      <c r="B75" s="69"/>
    </row>
    <row r="76" spans="1:2" ht="12.75">
      <c r="A76" s="75"/>
      <c r="B76" s="69"/>
    </row>
    <row r="77" spans="1:2" ht="12.75">
      <c r="A77" s="75"/>
      <c r="B77" s="69"/>
    </row>
    <row r="78" spans="1:2" ht="12.75">
      <c r="A78" s="75"/>
      <c r="B78" s="69"/>
    </row>
    <row r="79" spans="1:2" ht="12.75">
      <c r="A79" s="75"/>
      <c r="B79" s="69"/>
    </row>
    <row r="80" spans="1:2" ht="12.75">
      <c r="A80" s="75"/>
      <c r="B80" s="69"/>
    </row>
    <row r="81" spans="1:2" ht="12.75">
      <c r="A81" s="75"/>
      <c r="B81" s="69"/>
    </row>
    <row r="82" spans="1:2" ht="12.75">
      <c r="A82" s="75"/>
      <c r="B82" s="69"/>
    </row>
    <row r="83" spans="1:2" ht="12.75">
      <c r="A83" s="75"/>
      <c r="B83" s="69"/>
    </row>
    <row r="84" spans="1:2" ht="12.75">
      <c r="A84" s="75"/>
      <c r="B84" s="69"/>
    </row>
    <row r="85" spans="1:2" ht="12.75">
      <c r="A85" s="75"/>
      <c r="B85" s="69"/>
    </row>
    <row r="86" spans="1:2" ht="12.75">
      <c r="A86" s="75"/>
      <c r="B86" s="69"/>
    </row>
    <row r="87" spans="1:2" ht="12.75">
      <c r="A87" s="75"/>
      <c r="B87" s="69"/>
    </row>
    <row r="88" spans="1:2" ht="12.75">
      <c r="A88" s="75"/>
      <c r="B88" s="69"/>
    </row>
    <row r="89" spans="1:2" ht="12.75">
      <c r="A89" s="75"/>
      <c r="B89" s="69"/>
    </row>
    <row r="90" spans="1:2" ht="12.75">
      <c r="A90" s="75"/>
      <c r="B90" s="69"/>
    </row>
    <row r="91" spans="1:2" ht="12.75">
      <c r="A91" s="75"/>
      <c r="B91" s="69"/>
    </row>
    <row r="92" spans="1:2" ht="12.75">
      <c r="A92" s="75"/>
      <c r="B92" s="69"/>
    </row>
    <row r="93" spans="1:2" ht="12.75">
      <c r="A93" s="75"/>
      <c r="B93" s="69"/>
    </row>
    <row r="94" spans="1:2" ht="12.75">
      <c r="A94" s="75"/>
      <c r="B94" s="69"/>
    </row>
  </sheetData>
  <sheetProtection sheet="1" objects="1" scenarios="1"/>
  <mergeCells count="59">
    <mergeCell ref="H20:J21"/>
    <mergeCell ref="N22:P22"/>
    <mergeCell ref="B15:O16"/>
    <mergeCell ref="A19:B21"/>
    <mergeCell ref="C19:D19"/>
    <mergeCell ref="E19:G19"/>
    <mergeCell ref="H19:J19"/>
    <mergeCell ref="K19:M19"/>
    <mergeCell ref="N19:P19"/>
    <mergeCell ref="C20:D21"/>
    <mergeCell ref="E20:G21"/>
    <mergeCell ref="A23:B23"/>
    <mergeCell ref="C23:D23"/>
    <mergeCell ref="E23:G23"/>
    <mergeCell ref="K20:M21"/>
    <mergeCell ref="N20:P21"/>
    <mergeCell ref="A22:B22"/>
    <mergeCell ref="C22:D22"/>
    <mergeCell ref="E22:G22"/>
    <mergeCell ref="H22:J22"/>
    <mergeCell ref="K22:M22"/>
    <mergeCell ref="A24:B24"/>
    <mergeCell ref="C24:D24"/>
    <mergeCell ref="E24:G24"/>
    <mergeCell ref="H24:J24"/>
    <mergeCell ref="K24:M24"/>
    <mergeCell ref="N24:P24"/>
    <mergeCell ref="H25:J25"/>
    <mergeCell ref="K23:M23"/>
    <mergeCell ref="H23:J23"/>
    <mergeCell ref="K27:M27"/>
    <mergeCell ref="K25:M25"/>
    <mergeCell ref="N23:P23"/>
    <mergeCell ref="N25:P25"/>
    <mergeCell ref="A26:B26"/>
    <mergeCell ref="C26:D26"/>
    <mergeCell ref="E26:G26"/>
    <mergeCell ref="H26:J26"/>
    <mergeCell ref="K26:M26"/>
    <mergeCell ref="N26:P26"/>
    <mergeCell ref="A25:B25"/>
    <mergeCell ref="C25:D25"/>
    <mergeCell ref="E25:G25"/>
    <mergeCell ref="N27:P27"/>
    <mergeCell ref="A28:B28"/>
    <mergeCell ref="C28:D28"/>
    <mergeCell ref="E28:G28"/>
    <mergeCell ref="H28:J28"/>
    <mergeCell ref="K28:M28"/>
    <mergeCell ref="N28:P28"/>
    <mergeCell ref="C27:D27"/>
    <mergeCell ref="E27:G27"/>
    <mergeCell ref="H27:J27"/>
    <mergeCell ref="K29:M29"/>
    <mergeCell ref="N29:P29"/>
    <mergeCell ref="A29:B29"/>
    <mergeCell ref="C29:D29"/>
    <mergeCell ref="E29:G29"/>
    <mergeCell ref="H29:J29"/>
  </mergeCells>
  <dataValidations count="7">
    <dataValidation type="whole" allowBlank="1" showInputMessage="1" showErrorMessage="1" sqref="B13">
      <formula1>1</formula1>
      <formula2>10</formula2>
    </dataValidation>
    <dataValidation type="whole" allowBlank="1" showInputMessage="1" showErrorMessage="1" sqref="O13">
      <formula1>1900</formula1>
      <formula2>2005</formula2>
    </dataValidation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whole" allowBlank="1" showInputMessage="1" showErrorMessage="1" sqref="H8">
      <formula1>1</formula1>
      <formula2>9</formula2>
    </dataValidation>
    <dataValidation type="date" allowBlank="1" showInputMessage="1" showErrorMessage="1" sqref="D8">
      <formula1>39583</formula1>
      <formula2>39813</formula2>
    </dataValidation>
    <dataValidation type="date" allowBlank="1" showInputMessage="1" showErrorMessage="1" sqref="D6">
      <formula1>39583</formula1>
      <formula2>39813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3"/>
  <headerFooter alignWithMargins="0">
    <oddHeader>&amp;LProjekt Ergebnisqualität Ergotherapie EVS/SRK/santésuisse</oddHeader>
    <oddFooter>&amp;L&amp;F&amp;RZ-ANALYSE  Markt- und Meinungsanalysen  Bodenstrasse 7  CH-6062 Wilen (Sarnen)  u.zweifel@z-analyse.ch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zoomScalePageLayoutView="0" workbookViewId="0" topLeftCell="H21">
      <selection activeCell="N25" sqref="N25:P25"/>
    </sheetView>
  </sheetViews>
  <sheetFormatPr defaultColWidth="12.28125" defaultRowHeight="12.75"/>
  <cols>
    <col min="1" max="1" width="16.8515625" style="8" customWidth="1"/>
    <col min="2" max="2" width="3.140625" style="8" customWidth="1"/>
    <col min="3" max="3" width="17.421875" style="8" customWidth="1"/>
    <col min="4" max="4" width="17.140625" style="8" customWidth="1"/>
    <col min="5" max="5" width="11.8515625" style="8" customWidth="1"/>
    <col min="6" max="6" width="3.140625" style="8" customWidth="1"/>
    <col min="7" max="7" width="18.140625" style="8" customWidth="1"/>
    <col min="8" max="8" width="3.421875" style="8" customWidth="1"/>
    <col min="9" max="9" width="26.421875" style="8" customWidth="1"/>
    <col min="10" max="10" width="3.28125" style="8" customWidth="1"/>
    <col min="11" max="11" width="11.8515625" style="8" customWidth="1"/>
    <col min="12" max="12" width="3.140625" style="8" customWidth="1"/>
    <col min="13" max="13" width="18.7109375" style="8" customWidth="1"/>
    <col min="14" max="14" width="3.140625" style="8" customWidth="1"/>
    <col min="15" max="15" width="31.7109375" style="8" customWidth="1"/>
    <col min="16" max="16" width="0.42578125" style="8" customWidth="1"/>
    <col min="17" max="17" width="3.00390625" style="8" customWidth="1"/>
    <col min="18" max="16384" width="12.28125" style="8" customWidth="1"/>
  </cols>
  <sheetData>
    <row r="1" spans="1:21" ht="15.75">
      <c r="A1" s="1" t="s">
        <v>45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7"/>
      <c r="U1" s="6"/>
    </row>
    <row r="2" spans="1:17" ht="6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6.75" customHeigh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9" ht="15.75" customHeight="1">
      <c r="A4" s="15"/>
      <c r="B4" s="16"/>
      <c r="C4" s="16" t="s">
        <v>2</v>
      </c>
      <c r="D4" s="77">
        <v>1002</v>
      </c>
      <c r="E4" s="17">
        <f>IF(ISBLANK(D4),"bitte eintragen",IF(D4&lt;=9999,"","check!"))</f>
      </c>
      <c r="F4" s="18"/>
      <c r="G4" s="16" t="s">
        <v>3</v>
      </c>
      <c r="H4" s="19" t="s">
        <v>0</v>
      </c>
      <c r="I4" s="20" t="s">
        <v>11</v>
      </c>
      <c r="J4" s="19"/>
      <c r="K4" s="18" t="s">
        <v>4</v>
      </c>
      <c r="L4" s="19"/>
      <c r="M4" s="18" t="s">
        <v>5</v>
      </c>
      <c r="N4" s="19"/>
      <c r="O4" s="18" t="s">
        <v>6</v>
      </c>
      <c r="P4" s="18"/>
      <c r="Q4" s="21"/>
      <c r="R4" s="22"/>
      <c r="S4" s="6"/>
    </row>
    <row r="5" spans="1:24" ht="12" customHeight="1">
      <c r="A5" s="23"/>
      <c r="B5" s="24"/>
      <c r="C5" s="25"/>
      <c r="D5" s="26" t="s">
        <v>7</v>
      </c>
      <c r="E5" s="25"/>
      <c r="F5" s="25"/>
      <c r="G5" s="27"/>
      <c r="H5" s="25"/>
      <c r="I5" s="25"/>
      <c r="J5" s="25"/>
      <c r="K5" s="25"/>
      <c r="L5" s="25"/>
      <c r="M5" s="28"/>
      <c r="N5" s="25"/>
      <c r="O5" s="25"/>
      <c r="P5" s="25"/>
      <c r="Q5" s="29"/>
      <c r="R5" s="22"/>
      <c r="S5" s="6"/>
      <c r="U5" s="6"/>
      <c r="V5" s="7"/>
      <c r="X5" s="6"/>
    </row>
    <row r="6" spans="1:17" ht="15.75" customHeight="1">
      <c r="A6" s="15"/>
      <c r="B6" s="25"/>
      <c r="C6" s="30" t="s">
        <v>29</v>
      </c>
      <c r="D6" s="81">
        <v>39712</v>
      </c>
      <c r="E6" s="17">
        <f>IF(ISBLANK(D6),"bitte eintragen","")</f>
      </c>
      <c r="F6" s="31"/>
      <c r="G6" s="16" t="s">
        <v>30</v>
      </c>
      <c r="H6" s="76">
        <v>2</v>
      </c>
      <c r="I6" s="32" t="s">
        <v>31</v>
      </c>
      <c r="J6" s="18"/>
      <c r="K6" s="25"/>
      <c r="L6" s="25"/>
      <c r="M6" s="25"/>
      <c r="N6" s="25"/>
      <c r="O6" s="25"/>
      <c r="P6" s="25"/>
      <c r="Q6" s="29"/>
    </row>
    <row r="7" spans="1:17" ht="12" customHeight="1">
      <c r="A7" s="30"/>
      <c r="B7" s="33"/>
      <c r="C7" s="25"/>
      <c r="D7" s="26" t="s">
        <v>43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9"/>
    </row>
    <row r="8" spans="1:19" ht="15.75" customHeight="1">
      <c r="A8" s="15"/>
      <c r="B8" s="25"/>
      <c r="C8" s="33" t="s">
        <v>32</v>
      </c>
      <c r="D8" s="81">
        <v>39797</v>
      </c>
      <c r="E8" s="17">
        <f>IF(ISBLANK(D8),"bitte eintragen",IF(D6&gt;D8,"Datum inkorrekt",""))</f>
      </c>
      <c r="F8" s="34"/>
      <c r="G8" s="35" t="s">
        <v>33</v>
      </c>
      <c r="H8" s="76">
        <v>6</v>
      </c>
      <c r="I8" s="32" t="s">
        <v>34</v>
      </c>
      <c r="J8" s="36"/>
      <c r="K8" s="37"/>
      <c r="L8" s="36">
        <f>IF(H8&lt;9,"","check!")</f>
      </c>
      <c r="M8" s="36"/>
      <c r="N8" s="36"/>
      <c r="O8" s="36"/>
      <c r="P8" s="36"/>
      <c r="Q8" s="38"/>
      <c r="R8" s="39"/>
      <c r="S8" s="40"/>
    </row>
    <row r="9" spans="1:35" ht="12.75">
      <c r="A9" s="41"/>
      <c r="B9" s="42"/>
      <c r="C9" s="42"/>
      <c r="D9" s="43" t="s">
        <v>44</v>
      </c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2"/>
      <c r="Q9" s="45"/>
      <c r="AC9" s="40"/>
      <c r="AF9" s="40"/>
      <c r="AI9" s="40"/>
    </row>
    <row r="10" spans="1:26" ht="6" customHeight="1">
      <c r="A10" s="10"/>
      <c r="B10" s="10"/>
      <c r="C10" s="46"/>
      <c r="D10" s="10"/>
      <c r="E10" s="10"/>
      <c r="F10" s="10"/>
      <c r="G10" s="10"/>
      <c r="H10" s="10"/>
      <c r="I10" s="47"/>
      <c r="J10" s="48"/>
      <c r="K10" s="10"/>
      <c r="L10" s="48"/>
      <c r="M10" s="10"/>
      <c r="N10" s="48"/>
      <c r="O10" s="10"/>
      <c r="P10" s="48"/>
      <c r="Q10" s="49"/>
      <c r="R10" s="6"/>
      <c r="T10" s="6"/>
      <c r="V10" s="6"/>
      <c r="X10" s="6"/>
      <c r="Z10" s="6"/>
    </row>
    <row r="11" spans="1:17" ht="15">
      <c r="A11" s="50" t="s">
        <v>35</v>
      </c>
      <c r="B11" s="5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2.75">
      <c r="A12" s="52"/>
      <c r="B12" s="53"/>
      <c r="C12" s="25"/>
      <c r="D12" s="25"/>
      <c r="E12" s="25"/>
      <c r="F12" s="25"/>
      <c r="G12" s="25"/>
      <c r="H12" s="25"/>
      <c r="I12" s="54"/>
      <c r="J12" s="25"/>
      <c r="K12" s="25"/>
      <c r="L12" s="25"/>
      <c r="M12" s="25"/>
      <c r="N12" s="25"/>
      <c r="O12" s="25"/>
      <c r="P12" s="25"/>
      <c r="Q12" s="29"/>
    </row>
    <row r="13" spans="1:17" ht="15.75" customHeight="1">
      <c r="A13" s="55" t="s">
        <v>36</v>
      </c>
      <c r="B13" s="76">
        <v>3</v>
      </c>
      <c r="C13" s="17">
        <f>IF(ISBLANK(B13),"Fall-Nr. (1-10) bitte eintragen",IF(B13&lt;=10,"","check!"))</f>
      </c>
      <c r="D13" s="34"/>
      <c r="E13" s="25"/>
      <c r="F13" s="25"/>
      <c r="G13" s="16" t="s">
        <v>37</v>
      </c>
      <c r="H13" s="19" t="s">
        <v>0</v>
      </c>
      <c r="I13" s="20" t="s">
        <v>38</v>
      </c>
      <c r="J13" s="19"/>
      <c r="K13" s="20" t="s">
        <v>39</v>
      </c>
      <c r="L13" s="25"/>
      <c r="M13" s="25"/>
      <c r="N13" s="16" t="s">
        <v>40</v>
      </c>
      <c r="O13" s="78">
        <v>1932</v>
      </c>
      <c r="P13" s="56"/>
      <c r="Q13" s="57">
        <f>IF(ISBLANK(P13),"",IF(P13&gt;1900,"","check!"))</f>
      </c>
    </row>
    <row r="14" spans="1:98" ht="12.75">
      <c r="A14" s="15"/>
      <c r="B14" s="25"/>
      <c r="C14" s="25"/>
      <c r="D14" s="25"/>
      <c r="E14" s="25"/>
      <c r="F14" s="25"/>
      <c r="G14" s="58" t="s">
        <v>41</v>
      </c>
      <c r="H14" s="25"/>
      <c r="I14" s="59"/>
      <c r="J14" s="25"/>
      <c r="K14" s="25"/>
      <c r="L14" s="25"/>
      <c r="M14" s="27"/>
      <c r="N14" s="25"/>
      <c r="O14" s="60" t="s">
        <v>42</v>
      </c>
      <c r="P14" s="25"/>
      <c r="Q14" s="29"/>
      <c r="CT14" s="61"/>
    </row>
    <row r="15" spans="1:49" ht="15.75" customHeight="1">
      <c r="A15" s="55" t="s">
        <v>19</v>
      </c>
      <c r="B15" s="142" t="s">
        <v>15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  <c r="P15" s="62"/>
      <c r="Q15" s="63"/>
      <c r="R15" s="6"/>
      <c r="T15" s="6"/>
      <c r="V15" s="6"/>
      <c r="X15" s="6"/>
      <c r="AU15" s="64"/>
      <c r="AW15" s="39"/>
    </row>
    <row r="16" spans="1:17" ht="15.75" customHeight="1">
      <c r="A16" s="65" t="s">
        <v>20</v>
      </c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P16" s="62"/>
      <c r="Q16" s="63"/>
    </row>
    <row r="17" spans="1:17" ht="12" customHeight="1">
      <c r="A17" s="66"/>
      <c r="B17" s="6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5"/>
    </row>
    <row r="18" spans="1:16" ht="6" customHeight="1">
      <c r="A18" s="68"/>
      <c r="B18" s="6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7" ht="15.75" customHeight="1">
      <c r="A19" s="131" t="s">
        <v>21</v>
      </c>
      <c r="B19" s="132"/>
      <c r="C19" s="137" t="s">
        <v>22</v>
      </c>
      <c r="D19" s="137"/>
      <c r="E19" s="138" t="s">
        <v>23</v>
      </c>
      <c r="F19" s="138"/>
      <c r="G19" s="138"/>
      <c r="H19" s="138" t="s">
        <v>24</v>
      </c>
      <c r="I19" s="138"/>
      <c r="J19" s="138"/>
      <c r="K19" s="138" t="s">
        <v>25</v>
      </c>
      <c r="L19" s="138"/>
      <c r="M19" s="138"/>
      <c r="N19" s="138" t="s">
        <v>26</v>
      </c>
      <c r="O19" s="138"/>
      <c r="P19" s="138"/>
      <c r="Q19" s="14"/>
    </row>
    <row r="20" spans="1:17" ht="15.75" customHeight="1">
      <c r="A20" s="133"/>
      <c r="B20" s="134"/>
      <c r="C20" s="122" t="s">
        <v>16</v>
      </c>
      <c r="D20" s="116"/>
      <c r="E20" s="114" t="s">
        <v>123</v>
      </c>
      <c r="F20" s="115"/>
      <c r="G20" s="116"/>
      <c r="H20" s="122" t="s">
        <v>18</v>
      </c>
      <c r="I20" s="115"/>
      <c r="J20" s="116"/>
      <c r="K20" s="114" t="s">
        <v>124</v>
      </c>
      <c r="L20" s="115"/>
      <c r="M20" s="116"/>
      <c r="N20" s="114" t="s">
        <v>125</v>
      </c>
      <c r="O20" s="115"/>
      <c r="P20" s="116"/>
      <c r="Q20" s="29"/>
    </row>
    <row r="21" spans="1:17" ht="15" customHeight="1" thickBot="1">
      <c r="A21" s="135"/>
      <c r="B21" s="136"/>
      <c r="C21" s="117"/>
      <c r="D21" s="119"/>
      <c r="E21" s="117"/>
      <c r="F21" s="118"/>
      <c r="G21" s="119"/>
      <c r="H21" s="117"/>
      <c r="I21" s="118"/>
      <c r="J21" s="119"/>
      <c r="K21" s="117"/>
      <c r="L21" s="118"/>
      <c r="M21" s="119"/>
      <c r="N21" s="117"/>
      <c r="O21" s="118"/>
      <c r="P21" s="119"/>
      <c r="Q21" s="29"/>
    </row>
    <row r="22" spans="1:17" s="69" customFormat="1" ht="79.5" customHeight="1">
      <c r="A22" s="101" t="s">
        <v>27</v>
      </c>
      <c r="B22" s="102"/>
      <c r="C22" s="141" t="s">
        <v>58</v>
      </c>
      <c r="D22" s="109"/>
      <c r="E22" s="108" t="s">
        <v>61</v>
      </c>
      <c r="F22" s="109"/>
      <c r="G22" s="109"/>
      <c r="H22" s="106" t="s">
        <v>103</v>
      </c>
      <c r="I22" s="104"/>
      <c r="J22" s="104"/>
      <c r="K22" s="108" t="s">
        <v>130</v>
      </c>
      <c r="L22" s="109"/>
      <c r="M22" s="109"/>
      <c r="N22" s="108" t="s">
        <v>67</v>
      </c>
      <c r="O22" s="109"/>
      <c r="P22" s="109"/>
      <c r="Q22" s="29"/>
    </row>
    <row r="23" spans="1:17" s="69" customFormat="1" ht="79.5" customHeight="1">
      <c r="A23" s="101" t="s">
        <v>28</v>
      </c>
      <c r="B23" s="102"/>
      <c r="C23" s="103" t="s">
        <v>57</v>
      </c>
      <c r="D23" s="104"/>
      <c r="E23" s="106" t="s">
        <v>59</v>
      </c>
      <c r="F23" s="104"/>
      <c r="G23" s="104"/>
      <c r="H23" s="106" t="s">
        <v>106</v>
      </c>
      <c r="I23" s="104"/>
      <c r="J23" s="104"/>
      <c r="K23" s="106" t="s">
        <v>63</v>
      </c>
      <c r="L23" s="104"/>
      <c r="M23" s="104"/>
      <c r="N23" s="106" t="s">
        <v>65</v>
      </c>
      <c r="O23" s="104"/>
      <c r="P23" s="104"/>
      <c r="Q23" s="29"/>
    </row>
    <row r="24" spans="1:17" s="69" customFormat="1" ht="79.5" customHeight="1">
      <c r="A24" s="110" t="s">
        <v>8</v>
      </c>
      <c r="B24" s="111"/>
      <c r="C24" s="112" t="s">
        <v>126</v>
      </c>
      <c r="D24" s="105"/>
      <c r="E24" s="113" t="s">
        <v>128</v>
      </c>
      <c r="F24" s="105"/>
      <c r="G24" s="105"/>
      <c r="H24" s="113" t="s">
        <v>105</v>
      </c>
      <c r="I24" s="105"/>
      <c r="J24" s="105"/>
      <c r="K24" s="113" t="s">
        <v>108</v>
      </c>
      <c r="L24" s="105"/>
      <c r="M24" s="105"/>
      <c r="N24" s="113" t="s">
        <v>66</v>
      </c>
      <c r="O24" s="105"/>
      <c r="P24" s="105"/>
      <c r="Q24" s="29"/>
    </row>
    <row r="25" spans="1:17" s="69" customFormat="1" ht="79.5" customHeight="1">
      <c r="A25" s="101" t="s">
        <v>9</v>
      </c>
      <c r="B25" s="102"/>
      <c r="C25" s="103" t="s">
        <v>127</v>
      </c>
      <c r="D25" s="104"/>
      <c r="E25" s="106" t="s">
        <v>60</v>
      </c>
      <c r="F25" s="104"/>
      <c r="G25" s="104"/>
      <c r="H25" s="106" t="s">
        <v>104</v>
      </c>
      <c r="I25" s="104"/>
      <c r="J25" s="104"/>
      <c r="K25" s="106" t="s">
        <v>62</v>
      </c>
      <c r="L25" s="104"/>
      <c r="M25" s="104"/>
      <c r="N25" s="106" t="s">
        <v>131</v>
      </c>
      <c r="O25" s="104"/>
      <c r="P25" s="104"/>
      <c r="Q25" s="29"/>
    </row>
    <row r="26" spans="1:110" s="70" customFormat="1" ht="79.5" customHeight="1" thickBot="1">
      <c r="A26" s="97" t="s">
        <v>13</v>
      </c>
      <c r="B26" s="85"/>
      <c r="C26" s="98" t="s">
        <v>56</v>
      </c>
      <c r="D26" s="99"/>
      <c r="E26" s="100" t="s">
        <v>129</v>
      </c>
      <c r="F26" s="99"/>
      <c r="G26" s="99"/>
      <c r="H26" s="100" t="s">
        <v>102</v>
      </c>
      <c r="I26" s="99"/>
      <c r="J26" s="99"/>
      <c r="K26" s="100" t="s">
        <v>107</v>
      </c>
      <c r="L26" s="99"/>
      <c r="M26" s="99"/>
      <c r="N26" s="100" t="s">
        <v>64</v>
      </c>
      <c r="O26" s="99"/>
      <c r="P26" s="99"/>
      <c r="Q26" s="2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</row>
    <row r="27" spans="1:17" s="69" customFormat="1" ht="6" customHeight="1" thickBot="1">
      <c r="A27" s="71"/>
      <c r="B27" s="72"/>
      <c r="C27" s="95"/>
      <c r="D27" s="95"/>
      <c r="E27" s="95"/>
      <c r="F27" s="95"/>
      <c r="G27" s="95"/>
      <c r="H27" s="96"/>
      <c r="I27" s="96"/>
      <c r="J27" s="96"/>
      <c r="K27" s="107"/>
      <c r="L27" s="107"/>
      <c r="M27" s="107"/>
      <c r="N27" s="87"/>
      <c r="O27" s="87"/>
      <c r="P27" s="87"/>
      <c r="Q27" s="29"/>
    </row>
    <row r="28" spans="1:17" ht="15.75" customHeight="1" thickBot="1">
      <c r="A28" s="88" t="s">
        <v>10</v>
      </c>
      <c r="B28" s="89"/>
      <c r="C28" s="90">
        <v>0</v>
      </c>
      <c r="D28" s="91"/>
      <c r="E28" s="92">
        <v>-1</v>
      </c>
      <c r="F28" s="93"/>
      <c r="G28" s="94"/>
      <c r="H28" s="92">
        <v>0</v>
      </c>
      <c r="I28" s="93"/>
      <c r="J28" s="94"/>
      <c r="K28" s="92">
        <v>0</v>
      </c>
      <c r="L28" s="93"/>
      <c r="M28" s="94"/>
      <c r="N28" s="92">
        <v>-1</v>
      </c>
      <c r="O28" s="93"/>
      <c r="P28" s="94"/>
      <c r="Q28" s="29"/>
    </row>
    <row r="29" spans="1:17" ht="15.75" customHeight="1">
      <c r="A29" s="84"/>
      <c r="B29" s="85"/>
      <c r="C29" s="82">
        <f>IF(ISBLANK(C28),"bitte Zahl eintragen: 2, 1, 0, -1, -2","")</f>
      </c>
      <c r="D29" s="86"/>
      <c r="E29" s="82">
        <f>IF(ISBLANK(E28),"bitte Zahl eintragen: 2, 1, 0, -1, -2","")</f>
      </c>
      <c r="F29" s="83"/>
      <c r="G29" s="83"/>
      <c r="H29" s="82">
        <f>IF(ISBLANK(H28),"bitte Zahl eintragen: 2, 1, 0, -1, -2","")</f>
      </c>
      <c r="I29" s="83"/>
      <c r="J29" s="83"/>
      <c r="K29" s="82">
        <f>IF(ISBLANK(K28),"bitte Zahl eintragen: 2, 1, 0, -1, -2","")</f>
      </c>
      <c r="L29" s="83"/>
      <c r="M29" s="83"/>
      <c r="N29" s="82">
        <f>IF(ISBLANK(N28),"bitte Zahl eintragen: 2, 1, 0, -1, -2","")</f>
      </c>
      <c r="O29" s="83"/>
      <c r="P29" s="83"/>
      <c r="Q29" s="45"/>
    </row>
    <row r="30" spans="1:2" ht="12.75">
      <c r="A30" s="73"/>
      <c r="B30" s="74"/>
    </row>
    <row r="31" spans="1:2" ht="12.75">
      <c r="A31" s="75"/>
      <c r="B31" s="69"/>
    </row>
    <row r="32" spans="1:3" ht="12.75">
      <c r="A32" s="75"/>
      <c r="B32" s="69"/>
      <c r="C32" s="69"/>
    </row>
    <row r="33" spans="1:3" ht="12.75">
      <c r="A33" s="75"/>
      <c r="B33" s="69"/>
      <c r="C33" s="69"/>
    </row>
    <row r="34" spans="1:2" ht="12.75">
      <c r="A34" s="75"/>
      <c r="B34" s="69"/>
    </row>
    <row r="35" spans="1:2" ht="12.75">
      <c r="A35" s="75"/>
      <c r="B35" s="69"/>
    </row>
    <row r="36" spans="1:2" ht="12.75">
      <c r="A36" s="75"/>
      <c r="B36" s="69"/>
    </row>
    <row r="37" spans="1:2" ht="12.75">
      <c r="A37" s="75"/>
      <c r="B37" s="69"/>
    </row>
    <row r="38" spans="1:2" ht="12.75">
      <c r="A38" s="75"/>
      <c r="B38" s="69"/>
    </row>
    <row r="39" spans="1:2" ht="12.75">
      <c r="A39" s="75"/>
      <c r="B39" s="69"/>
    </row>
    <row r="40" spans="1:2" ht="12.75">
      <c r="A40" s="75"/>
      <c r="B40" s="69"/>
    </row>
    <row r="41" spans="1:2" ht="12.75">
      <c r="A41" s="75"/>
      <c r="B41" s="69"/>
    </row>
    <row r="42" spans="1:2" ht="12.75">
      <c r="A42" s="75"/>
      <c r="B42" s="69"/>
    </row>
    <row r="43" spans="1:2" ht="12.75">
      <c r="A43" s="75"/>
      <c r="B43" s="69"/>
    </row>
    <row r="44" spans="1:2" ht="12.75">
      <c r="A44" s="75"/>
      <c r="B44" s="69"/>
    </row>
    <row r="45" spans="1:2" ht="12.75">
      <c r="A45" s="75"/>
      <c r="B45" s="69"/>
    </row>
    <row r="46" spans="1:2" ht="12.75">
      <c r="A46" s="75"/>
      <c r="B46" s="69"/>
    </row>
    <row r="47" spans="1:2" ht="12.75">
      <c r="A47" s="75"/>
      <c r="B47" s="69"/>
    </row>
    <row r="48" spans="1:2" ht="12.75">
      <c r="A48" s="75"/>
      <c r="B48" s="69"/>
    </row>
    <row r="49" spans="1:2" ht="12.75">
      <c r="A49" s="75"/>
      <c r="B49" s="69"/>
    </row>
    <row r="50" spans="1:2" ht="12.75">
      <c r="A50" s="75"/>
      <c r="B50" s="69"/>
    </row>
    <row r="51" spans="1:2" ht="12.75">
      <c r="A51" s="75"/>
      <c r="B51" s="69"/>
    </row>
    <row r="52" spans="1:2" ht="12.75">
      <c r="A52" s="75"/>
      <c r="B52" s="69"/>
    </row>
    <row r="53" spans="1:2" ht="12.75">
      <c r="A53" s="75"/>
      <c r="B53" s="69"/>
    </row>
    <row r="54" spans="1:2" ht="12.75">
      <c r="A54" s="75"/>
      <c r="B54" s="69"/>
    </row>
    <row r="55" spans="1:2" ht="12.75">
      <c r="A55" s="75"/>
      <c r="B55" s="69"/>
    </row>
    <row r="56" spans="1:2" ht="12.75">
      <c r="A56" s="75"/>
      <c r="B56" s="69"/>
    </row>
    <row r="57" spans="1:2" ht="12.75">
      <c r="A57" s="75"/>
      <c r="B57" s="69"/>
    </row>
    <row r="58" spans="1:2" ht="12.75">
      <c r="A58" s="75"/>
      <c r="B58" s="69"/>
    </row>
    <row r="59" spans="1:2" ht="12.75">
      <c r="A59" s="75"/>
      <c r="B59" s="69"/>
    </row>
    <row r="60" spans="1:2" ht="12.75">
      <c r="A60" s="75"/>
      <c r="B60" s="69"/>
    </row>
    <row r="61" spans="1:2" ht="12.75">
      <c r="A61" s="75"/>
      <c r="B61" s="69"/>
    </row>
    <row r="62" spans="1:2" ht="12.75">
      <c r="A62" s="75"/>
      <c r="B62" s="69"/>
    </row>
    <row r="63" spans="1:2" ht="12.75">
      <c r="A63" s="75"/>
      <c r="B63" s="69"/>
    </row>
    <row r="64" spans="1:2" ht="12.75">
      <c r="A64" s="75"/>
      <c r="B64" s="69"/>
    </row>
    <row r="65" spans="1:2" ht="12.75">
      <c r="A65" s="75"/>
      <c r="B65" s="69"/>
    </row>
    <row r="66" spans="1:2" ht="12.75">
      <c r="A66" s="75"/>
      <c r="B66" s="69"/>
    </row>
    <row r="67" spans="1:2" ht="12.75">
      <c r="A67" s="75"/>
      <c r="B67" s="69"/>
    </row>
    <row r="68" spans="1:2" ht="12.75">
      <c r="A68" s="75"/>
      <c r="B68" s="69"/>
    </row>
    <row r="69" spans="1:2" ht="12.75">
      <c r="A69" s="75"/>
      <c r="B69" s="69"/>
    </row>
    <row r="70" spans="1:2" ht="12.75">
      <c r="A70" s="75"/>
      <c r="B70" s="69"/>
    </row>
    <row r="71" spans="1:2" ht="12.75">
      <c r="A71" s="75"/>
      <c r="B71" s="69"/>
    </row>
    <row r="72" spans="1:2" ht="12.75">
      <c r="A72" s="75"/>
      <c r="B72" s="69"/>
    </row>
    <row r="73" spans="1:2" ht="12.75">
      <c r="A73" s="75"/>
      <c r="B73" s="69"/>
    </row>
    <row r="74" spans="1:2" ht="12.75">
      <c r="A74" s="75"/>
      <c r="B74" s="69"/>
    </row>
    <row r="75" spans="1:2" ht="12.75">
      <c r="A75" s="75"/>
      <c r="B75" s="69"/>
    </row>
    <row r="76" spans="1:2" ht="12.75">
      <c r="A76" s="75"/>
      <c r="B76" s="69"/>
    </row>
    <row r="77" spans="1:2" ht="12.75">
      <c r="A77" s="75"/>
      <c r="B77" s="69"/>
    </row>
    <row r="78" spans="1:2" ht="12.75">
      <c r="A78" s="75"/>
      <c r="B78" s="69"/>
    </row>
    <row r="79" spans="1:2" ht="12.75">
      <c r="A79" s="75"/>
      <c r="B79" s="69"/>
    </row>
    <row r="80" spans="1:2" ht="12.75">
      <c r="A80" s="75"/>
      <c r="B80" s="69"/>
    </row>
    <row r="81" spans="1:2" ht="12.75">
      <c r="A81" s="75"/>
      <c r="B81" s="69"/>
    </row>
    <row r="82" spans="1:2" ht="12.75">
      <c r="A82" s="75"/>
      <c r="B82" s="69"/>
    </row>
    <row r="83" spans="1:2" ht="12.75">
      <c r="A83" s="75"/>
      <c r="B83" s="69"/>
    </row>
    <row r="84" spans="1:2" ht="12.75">
      <c r="A84" s="75"/>
      <c r="B84" s="69"/>
    </row>
    <row r="85" spans="1:2" ht="12.75">
      <c r="A85" s="75"/>
      <c r="B85" s="69"/>
    </row>
    <row r="86" spans="1:2" ht="12.75">
      <c r="A86" s="75"/>
      <c r="B86" s="69"/>
    </row>
    <row r="87" spans="1:2" ht="12.75">
      <c r="A87" s="75"/>
      <c r="B87" s="69"/>
    </row>
    <row r="88" spans="1:2" ht="12.75">
      <c r="A88" s="75"/>
      <c r="B88" s="69"/>
    </row>
    <row r="89" spans="1:2" ht="12.75">
      <c r="A89" s="75"/>
      <c r="B89" s="69"/>
    </row>
    <row r="90" spans="1:2" ht="12.75">
      <c r="A90" s="75"/>
      <c r="B90" s="69"/>
    </row>
    <row r="91" spans="1:2" ht="12.75">
      <c r="A91" s="75"/>
      <c r="B91" s="69"/>
    </row>
    <row r="92" spans="1:2" ht="12.75">
      <c r="A92" s="75"/>
      <c r="B92" s="69"/>
    </row>
    <row r="93" spans="1:2" ht="12.75">
      <c r="A93" s="75"/>
      <c r="B93" s="69"/>
    </row>
    <row r="94" spans="1:2" ht="12.75">
      <c r="A94" s="75"/>
      <c r="B94" s="69"/>
    </row>
  </sheetData>
  <sheetProtection sheet="1" objects="1" scenarios="1"/>
  <mergeCells count="59">
    <mergeCell ref="H20:J21"/>
    <mergeCell ref="N22:P22"/>
    <mergeCell ref="B15:O16"/>
    <mergeCell ref="A19:B21"/>
    <mergeCell ref="C19:D19"/>
    <mergeCell ref="E19:G19"/>
    <mergeCell ref="H19:J19"/>
    <mergeCell ref="K19:M19"/>
    <mergeCell ref="N19:P19"/>
    <mergeCell ref="C20:D21"/>
    <mergeCell ref="E20:G21"/>
    <mergeCell ref="A23:B23"/>
    <mergeCell ref="C23:D23"/>
    <mergeCell ref="E23:G23"/>
    <mergeCell ref="K20:M21"/>
    <mergeCell ref="N20:P21"/>
    <mergeCell ref="A22:B22"/>
    <mergeCell ref="C22:D22"/>
    <mergeCell ref="E22:G22"/>
    <mergeCell ref="H22:J22"/>
    <mergeCell ref="K22:M22"/>
    <mergeCell ref="A24:B24"/>
    <mergeCell ref="C24:D24"/>
    <mergeCell ref="E24:G24"/>
    <mergeCell ref="H24:J24"/>
    <mergeCell ref="K24:M24"/>
    <mergeCell ref="N24:P24"/>
    <mergeCell ref="H25:J25"/>
    <mergeCell ref="K23:M23"/>
    <mergeCell ref="H23:J23"/>
    <mergeCell ref="K27:M27"/>
    <mergeCell ref="K25:M25"/>
    <mergeCell ref="N23:P23"/>
    <mergeCell ref="N25:P25"/>
    <mergeCell ref="A26:B26"/>
    <mergeCell ref="C26:D26"/>
    <mergeCell ref="E26:G26"/>
    <mergeCell ref="H26:J26"/>
    <mergeCell ref="K26:M26"/>
    <mergeCell ref="N26:P26"/>
    <mergeCell ref="A25:B25"/>
    <mergeCell ref="C25:D25"/>
    <mergeCell ref="E25:G25"/>
    <mergeCell ref="N27:P27"/>
    <mergeCell ref="A28:B28"/>
    <mergeCell ref="C28:D28"/>
    <mergeCell ref="E28:G28"/>
    <mergeCell ref="H28:J28"/>
    <mergeCell ref="K28:M28"/>
    <mergeCell ref="N28:P28"/>
    <mergeCell ref="C27:D27"/>
    <mergeCell ref="E27:G27"/>
    <mergeCell ref="H27:J27"/>
    <mergeCell ref="K29:M29"/>
    <mergeCell ref="N29:P29"/>
    <mergeCell ref="A29:B29"/>
    <mergeCell ref="C29:D29"/>
    <mergeCell ref="E29:G29"/>
    <mergeCell ref="H29:J29"/>
  </mergeCells>
  <dataValidations count="6">
    <dataValidation type="whole" allowBlank="1" showInputMessage="1" showErrorMessage="1" sqref="B13">
      <formula1>1</formula1>
      <formula2>10</formula2>
    </dataValidation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whole" allowBlank="1" showInputMessage="1" showErrorMessage="1" sqref="H8">
      <formula1>1</formula1>
      <formula2>9</formula2>
    </dataValidation>
    <dataValidation type="date" allowBlank="1" showInputMessage="1" showErrorMessage="1" sqref="D8">
      <formula1>39583</formula1>
      <formula2>39813</formula2>
    </dataValidation>
    <dataValidation type="date" allowBlank="1" showInputMessage="1" showErrorMessage="1" sqref="D6">
      <formula1>39583</formula1>
      <formula2>39813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3"/>
  <headerFooter alignWithMargins="0">
    <oddHeader>&amp;LProjekt Ergebnisqualität Ergotherapie EVS/SRK/santésuisse</oddHeader>
    <oddFooter>&amp;L&amp;F&amp;RZ-ANALYSE  Markt- und Meinungsanalysen  Bodenstrasse 7  CH-6062 Wilen (Sarnen)  u.zweifel@z-analyse.ch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zoomScale="125" zoomScaleNormal="125" zoomScalePageLayoutView="0" workbookViewId="0" topLeftCell="A16">
      <selection activeCell="H26" sqref="H26:J26"/>
    </sheetView>
  </sheetViews>
  <sheetFormatPr defaultColWidth="12.28125" defaultRowHeight="12.75"/>
  <cols>
    <col min="1" max="1" width="16.8515625" style="8" customWidth="1"/>
    <col min="2" max="2" width="3.140625" style="8" customWidth="1"/>
    <col min="3" max="3" width="17.421875" style="8" customWidth="1"/>
    <col min="4" max="4" width="17.140625" style="8" customWidth="1"/>
    <col min="5" max="5" width="11.8515625" style="8" customWidth="1"/>
    <col min="6" max="6" width="3.140625" style="8" customWidth="1"/>
    <col min="7" max="7" width="18.140625" style="8" customWidth="1"/>
    <col min="8" max="8" width="3.421875" style="8" customWidth="1"/>
    <col min="9" max="9" width="26.421875" style="8" customWidth="1"/>
    <col min="10" max="10" width="3.28125" style="8" customWidth="1"/>
    <col min="11" max="11" width="11.8515625" style="8" customWidth="1"/>
    <col min="12" max="12" width="3.140625" style="8" customWidth="1"/>
    <col min="13" max="13" width="18.7109375" style="8" customWidth="1"/>
    <col min="14" max="14" width="3.140625" style="8" customWidth="1"/>
    <col min="15" max="15" width="31.7109375" style="8" customWidth="1"/>
    <col min="16" max="16" width="0.42578125" style="8" customWidth="1"/>
    <col min="17" max="17" width="3.00390625" style="8" customWidth="1"/>
    <col min="18" max="16384" width="12.28125" style="8" customWidth="1"/>
  </cols>
  <sheetData>
    <row r="1" spans="1:21" ht="15.75">
      <c r="A1" s="1" t="s">
        <v>47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7"/>
      <c r="U1" s="6"/>
    </row>
    <row r="2" spans="1:17" ht="6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6.75" customHeigh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9" ht="15.75" customHeight="1">
      <c r="A4" s="15"/>
      <c r="B4" s="16"/>
      <c r="C4" s="16" t="s">
        <v>2</v>
      </c>
      <c r="D4" s="77">
        <v>1002</v>
      </c>
      <c r="E4" s="17">
        <f>IF(ISBLANK(D4),"bitte eintragen",IF(D4&lt;=9999,"","check!"))</f>
      </c>
      <c r="F4" s="18"/>
      <c r="G4" s="16" t="s">
        <v>3</v>
      </c>
      <c r="H4" s="19"/>
      <c r="I4" s="20" t="s">
        <v>11</v>
      </c>
      <c r="J4" s="19"/>
      <c r="K4" s="18" t="s">
        <v>4</v>
      </c>
      <c r="L4" s="19" t="s">
        <v>0</v>
      </c>
      <c r="M4" s="18" t="s">
        <v>5</v>
      </c>
      <c r="N4" s="19"/>
      <c r="O4" s="18" t="s">
        <v>6</v>
      </c>
      <c r="P4" s="18"/>
      <c r="Q4" s="21"/>
      <c r="R4" s="22"/>
      <c r="S4" s="6"/>
    </row>
    <row r="5" spans="1:24" ht="12" customHeight="1">
      <c r="A5" s="23"/>
      <c r="B5" s="24"/>
      <c r="C5" s="25"/>
      <c r="D5" s="26" t="s">
        <v>7</v>
      </c>
      <c r="E5" s="25"/>
      <c r="F5" s="25"/>
      <c r="G5" s="27"/>
      <c r="H5" s="25"/>
      <c r="I5" s="25"/>
      <c r="J5" s="25"/>
      <c r="K5" s="25"/>
      <c r="L5" s="25"/>
      <c r="M5" s="28"/>
      <c r="N5" s="25"/>
      <c r="O5" s="25"/>
      <c r="P5" s="25"/>
      <c r="Q5" s="29"/>
      <c r="R5" s="22"/>
      <c r="S5" s="6"/>
      <c r="U5" s="6"/>
      <c r="V5" s="7"/>
      <c r="X5" s="6"/>
    </row>
    <row r="6" spans="1:17" ht="15.75" customHeight="1">
      <c r="A6" s="15"/>
      <c r="B6" s="25"/>
      <c r="C6" s="30" t="s">
        <v>29</v>
      </c>
      <c r="D6" s="81">
        <v>39737</v>
      </c>
      <c r="E6" s="17">
        <f>IF(ISBLANK(D6),"bitte eintragen","")</f>
      </c>
      <c r="F6" s="31"/>
      <c r="G6" s="16" t="s">
        <v>30</v>
      </c>
      <c r="H6" s="76">
        <v>10</v>
      </c>
      <c r="I6" s="32" t="s">
        <v>31</v>
      </c>
      <c r="J6" s="18"/>
      <c r="K6" s="25"/>
      <c r="L6" s="25"/>
      <c r="M6" s="25"/>
      <c r="N6" s="25"/>
      <c r="O6" s="25"/>
      <c r="P6" s="25"/>
      <c r="Q6" s="29"/>
    </row>
    <row r="7" spans="1:17" ht="12" customHeight="1">
      <c r="A7" s="30"/>
      <c r="B7" s="33"/>
      <c r="C7" s="25"/>
      <c r="D7" s="26" t="s">
        <v>43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9"/>
    </row>
    <row r="8" spans="1:19" ht="15.75" customHeight="1">
      <c r="A8" s="15"/>
      <c r="B8" s="25"/>
      <c r="C8" s="33" t="s">
        <v>32</v>
      </c>
      <c r="D8" s="81">
        <v>39782</v>
      </c>
      <c r="E8" s="17">
        <f>IF(ISBLANK(D8),"bitte eintragen",IF(D6&gt;D8,"Datum inkorrekt",""))</f>
      </c>
      <c r="F8" s="34"/>
      <c r="G8" s="35" t="s">
        <v>33</v>
      </c>
      <c r="H8" s="76">
        <v>9</v>
      </c>
      <c r="I8" s="32" t="s">
        <v>34</v>
      </c>
      <c r="J8" s="36"/>
      <c r="K8" s="37"/>
      <c r="L8" s="36">
        <f>IF(H8&lt;10,"","check!")</f>
      </c>
      <c r="M8" s="36"/>
      <c r="N8" s="36"/>
      <c r="O8" s="36"/>
      <c r="P8" s="36"/>
      <c r="Q8" s="38"/>
      <c r="R8" s="39"/>
      <c r="S8" s="40"/>
    </row>
    <row r="9" spans="1:35" ht="12.75">
      <c r="A9" s="41"/>
      <c r="B9" s="42"/>
      <c r="C9" s="42"/>
      <c r="D9" s="43" t="s">
        <v>44</v>
      </c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2"/>
      <c r="Q9" s="45"/>
      <c r="AC9" s="40"/>
      <c r="AF9" s="40"/>
      <c r="AI9" s="40"/>
    </row>
    <row r="10" spans="1:26" ht="6" customHeight="1">
      <c r="A10" s="10"/>
      <c r="B10" s="10"/>
      <c r="C10" s="46"/>
      <c r="D10" s="10"/>
      <c r="E10" s="10"/>
      <c r="F10" s="10"/>
      <c r="G10" s="10"/>
      <c r="H10" s="10"/>
      <c r="I10" s="47"/>
      <c r="J10" s="48"/>
      <c r="K10" s="10"/>
      <c r="L10" s="48"/>
      <c r="M10" s="10"/>
      <c r="N10" s="48"/>
      <c r="O10" s="10"/>
      <c r="P10" s="48"/>
      <c r="Q10" s="49"/>
      <c r="R10" s="6"/>
      <c r="T10" s="6"/>
      <c r="V10" s="6"/>
      <c r="X10" s="6"/>
      <c r="Z10" s="6"/>
    </row>
    <row r="11" spans="1:17" ht="15">
      <c r="A11" s="50" t="s">
        <v>35</v>
      </c>
      <c r="B11" s="5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2.75">
      <c r="A12" s="52"/>
      <c r="B12" s="53"/>
      <c r="C12" s="25"/>
      <c r="D12" s="25"/>
      <c r="E12" s="25"/>
      <c r="F12" s="25"/>
      <c r="G12" s="25"/>
      <c r="H12" s="25"/>
      <c r="I12" s="54"/>
      <c r="J12" s="25"/>
      <c r="K12" s="25"/>
      <c r="L12" s="25"/>
      <c r="M12" s="25"/>
      <c r="N12" s="25"/>
      <c r="O12" s="25"/>
      <c r="P12" s="25"/>
      <c r="Q12" s="29"/>
    </row>
    <row r="13" spans="1:17" ht="15.75" customHeight="1">
      <c r="A13" s="55" t="s">
        <v>36</v>
      </c>
      <c r="B13" s="76">
        <v>4</v>
      </c>
      <c r="C13" s="17">
        <f>IF(ISBLANK(B13),"Fall-Nr. (1-10) bitte eintragen",IF(B13&lt;=10,"","check!"))</f>
      </c>
      <c r="D13" s="34"/>
      <c r="E13" s="25"/>
      <c r="F13" s="25"/>
      <c r="G13" s="16" t="s">
        <v>37</v>
      </c>
      <c r="H13" s="19" t="s">
        <v>0</v>
      </c>
      <c r="I13" s="20" t="s">
        <v>38</v>
      </c>
      <c r="J13" s="19"/>
      <c r="K13" s="20" t="s">
        <v>39</v>
      </c>
      <c r="L13" s="25"/>
      <c r="M13" s="25"/>
      <c r="N13" s="16" t="s">
        <v>40</v>
      </c>
      <c r="O13" s="80">
        <v>1969</v>
      </c>
      <c r="P13" s="56"/>
      <c r="Q13" s="57">
        <f>IF(ISBLANK(P13),"",IF(P13&gt;1900,"","check!"))</f>
      </c>
    </row>
    <row r="14" spans="1:98" ht="12.75">
      <c r="A14" s="15"/>
      <c r="B14" s="25"/>
      <c r="C14" s="25"/>
      <c r="D14" s="25"/>
      <c r="E14" s="25"/>
      <c r="F14" s="25"/>
      <c r="G14" s="58" t="s">
        <v>41</v>
      </c>
      <c r="H14" s="25"/>
      <c r="I14" s="59"/>
      <c r="J14" s="25"/>
      <c r="K14" s="25"/>
      <c r="L14" s="25"/>
      <c r="M14" s="27"/>
      <c r="N14" s="25"/>
      <c r="O14" s="60" t="s">
        <v>42</v>
      </c>
      <c r="P14" s="25"/>
      <c r="Q14" s="29"/>
      <c r="CT14" s="61"/>
    </row>
    <row r="15" spans="1:49" ht="15.75" customHeight="1">
      <c r="A15" s="55" t="s">
        <v>19</v>
      </c>
      <c r="B15" s="142" t="s">
        <v>14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  <c r="P15" s="62"/>
      <c r="Q15" s="63"/>
      <c r="R15" s="6"/>
      <c r="T15" s="6"/>
      <c r="V15" s="6"/>
      <c r="X15" s="6"/>
      <c r="AU15" s="64"/>
      <c r="AW15" s="39"/>
    </row>
    <row r="16" spans="1:17" ht="15.75" customHeight="1">
      <c r="A16" s="65" t="s">
        <v>20</v>
      </c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P16" s="62"/>
      <c r="Q16" s="63"/>
    </row>
    <row r="17" spans="1:17" ht="12" customHeight="1">
      <c r="A17" s="66"/>
      <c r="B17" s="6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5"/>
    </row>
    <row r="18" spans="1:16" ht="6" customHeight="1">
      <c r="A18" s="68"/>
      <c r="B18" s="6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7" ht="15.75" customHeight="1">
      <c r="A19" s="131" t="s">
        <v>21</v>
      </c>
      <c r="B19" s="132"/>
      <c r="C19" s="137" t="s">
        <v>22</v>
      </c>
      <c r="D19" s="137"/>
      <c r="E19" s="138" t="s">
        <v>23</v>
      </c>
      <c r="F19" s="138"/>
      <c r="G19" s="138"/>
      <c r="H19" s="138" t="s">
        <v>24</v>
      </c>
      <c r="I19" s="138"/>
      <c r="J19" s="138"/>
      <c r="K19" s="138" t="s">
        <v>25</v>
      </c>
      <c r="L19" s="138"/>
      <c r="M19" s="138"/>
      <c r="N19" s="138" t="s">
        <v>26</v>
      </c>
      <c r="O19" s="138"/>
      <c r="P19" s="138"/>
      <c r="Q19" s="14"/>
    </row>
    <row r="20" spans="1:17" ht="15.75" customHeight="1">
      <c r="A20" s="133"/>
      <c r="B20" s="134"/>
      <c r="C20" s="114" t="s">
        <v>132</v>
      </c>
      <c r="D20" s="116"/>
      <c r="E20" s="114" t="s">
        <v>133</v>
      </c>
      <c r="F20" s="115"/>
      <c r="G20" s="116"/>
      <c r="H20" s="114" t="s">
        <v>134</v>
      </c>
      <c r="I20" s="115"/>
      <c r="J20" s="116"/>
      <c r="K20" s="122"/>
      <c r="L20" s="115"/>
      <c r="M20" s="116"/>
      <c r="N20" s="122"/>
      <c r="O20" s="115"/>
      <c r="P20" s="116"/>
      <c r="Q20" s="29"/>
    </row>
    <row r="21" spans="1:17" ht="15" customHeight="1" thickBot="1">
      <c r="A21" s="135"/>
      <c r="B21" s="136"/>
      <c r="C21" s="117"/>
      <c r="D21" s="119"/>
      <c r="E21" s="117"/>
      <c r="F21" s="118"/>
      <c r="G21" s="119"/>
      <c r="H21" s="117"/>
      <c r="I21" s="118"/>
      <c r="J21" s="119"/>
      <c r="K21" s="117"/>
      <c r="L21" s="118"/>
      <c r="M21" s="119"/>
      <c r="N21" s="117"/>
      <c r="O21" s="118"/>
      <c r="P21" s="119"/>
      <c r="Q21" s="29"/>
    </row>
    <row r="22" spans="1:17" s="69" customFormat="1" ht="79.5" customHeight="1">
      <c r="A22" s="101" t="s">
        <v>27</v>
      </c>
      <c r="B22" s="102"/>
      <c r="C22" s="143" t="s">
        <v>100</v>
      </c>
      <c r="D22" s="144"/>
      <c r="E22" s="145" t="s">
        <v>50</v>
      </c>
      <c r="F22" s="146"/>
      <c r="G22" s="124"/>
      <c r="H22" s="108" t="s">
        <v>54</v>
      </c>
      <c r="I22" s="109"/>
      <c r="J22" s="109"/>
      <c r="K22" s="109"/>
      <c r="L22" s="109"/>
      <c r="M22" s="109"/>
      <c r="N22" s="109"/>
      <c r="O22" s="109"/>
      <c r="P22" s="109"/>
      <c r="Q22" s="29"/>
    </row>
    <row r="23" spans="1:17" s="69" customFormat="1" ht="79.5" customHeight="1">
      <c r="A23" s="101" t="s">
        <v>28</v>
      </c>
      <c r="B23" s="102"/>
      <c r="C23" s="143" t="s">
        <v>101</v>
      </c>
      <c r="D23" s="144"/>
      <c r="E23" s="106" t="s">
        <v>51</v>
      </c>
      <c r="F23" s="104"/>
      <c r="G23" s="104"/>
      <c r="H23" s="106" t="s">
        <v>55</v>
      </c>
      <c r="I23" s="104"/>
      <c r="J23" s="104"/>
      <c r="K23" s="104"/>
      <c r="L23" s="104"/>
      <c r="M23" s="104"/>
      <c r="N23" s="104"/>
      <c r="O23" s="104"/>
      <c r="P23" s="104"/>
      <c r="Q23" s="29"/>
    </row>
    <row r="24" spans="1:17" s="69" customFormat="1" ht="79.5" customHeight="1">
      <c r="A24" s="110" t="s">
        <v>8</v>
      </c>
      <c r="B24" s="111"/>
      <c r="C24" s="112" t="s">
        <v>48</v>
      </c>
      <c r="D24" s="105"/>
      <c r="E24" s="113" t="s">
        <v>52</v>
      </c>
      <c r="F24" s="105"/>
      <c r="G24" s="105"/>
      <c r="H24" s="113" t="s">
        <v>137</v>
      </c>
      <c r="I24" s="105"/>
      <c r="J24" s="105"/>
      <c r="K24" s="105"/>
      <c r="L24" s="105"/>
      <c r="M24" s="105"/>
      <c r="N24" s="105"/>
      <c r="O24" s="105"/>
      <c r="P24" s="105"/>
      <c r="Q24" s="29"/>
    </row>
    <row r="25" spans="1:17" s="69" customFormat="1" ht="79.5" customHeight="1">
      <c r="A25" s="101" t="s">
        <v>9</v>
      </c>
      <c r="B25" s="102"/>
      <c r="C25" s="103" t="s">
        <v>49</v>
      </c>
      <c r="D25" s="104"/>
      <c r="E25" s="106" t="s">
        <v>136</v>
      </c>
      <c r="F25" s="104"/>
      <c r="G25" s="104"/>
      <c r="H25" s="106" t="s">
        <v>138</v>
      </c>
      <c r="I25" s="104"/>
      <c r="J25" s="104"/>
      <c r="K25" s="104"/>
      <c r="L25" s="104"/>
      <c r="M25" s="104"/>
      <c r="N25" s="104"/>
      <c r="O25" s="104"/>
      <c r="P25" s="104"/>
      <c r="Q25" s="29"/>
    </row>
    <row r="26" spans="1:110" s="70" customFormat="1" ht="79.5" customHeight="1" thickBot="1">
      <c r="A26" s="97" t="s">
        <v>13</v>
      </c>
      <c r="B26" s="85"/>
      <c r="C26" s="98" t="s">
        <v>135</v>
      </c>
      <c r="D26" s="99"/>
      <c r="E26" s="100" t="s">
        <v>53</v>
      </c>
      <c r="F26" s="99"/>
      <c r="G26" s="99"/>
      <c r="H26" s="100" t="s">
        <v>139</v>
      </c>
      <c r="I26" s="99"/>
      <c r="J26" s="99"/>
      <c r="K26" s="99"/>
      <c r="L26" s="99"/>
      <c r="M26" s="99"/>
      <c r="N26" s="99"/>
      <c r="O26" s="99"/>
      <c r="P26" s="99"/>
      <c r="Q26" s="2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</row>
    <row r="27" spans="1:17" s="69" customFormat="1" ht="6" customHeight="1" thickBot="1">
      <c r="A27" s="71"/>
      <c r="B27" s="72"/>
      <c r="C27" s="95"/>
      <c r="D27" s="95"/>
      <c r="E27" s="95"/>
      <c r="F27" s="95"/>
      <c r="G27" s="95"/>
      <c r="H27" s="96"/>
      <c r="I27" s="96"/>
      <c r="J27" s="96"/>
      <c r="K27" s="107"/>
      <c r="L27" s="107"/>
      <c r="M27" s="107"/>
      <c r="N27" s="87"/>
      <c r="O27" s="87"/>
      <c r="P27" s="87"/>
      <c r="Q27" s="29"/>
    </row>
    <row r="28" spans="1:17" ht="15.75" customHeight="1" thickBot="1">
      <c r="A28" s="88" t="s">
        <v>10</v>
      </c>
      <c r="B28" s="89"/>
      <c r="C28" s="90">
        <v>1</v>
      </c>
      <c r="D28" s="91"/>
      <c r="E28" s="92">
        <v>0</v>
      </c>
      <c r="F28" s="93"/>
      <c r="G28" s="94"/>
      <c r="H28" s="92">
        <v>0</v>
      </c>
      <c r="I28" s="93"/>
      <c r="J28" s="94"/>
      <c r="K28" s="92"/>
      <c r="L28" s="93"/>
      <c r="M28" s="94"/>
      <c r="N28" s="92"/>
      <c r="O28" s="93"/>
      <c r="P28" s="94"/>
      <c r="Q28" s="29"/>
    </row>
    <row r="29" spans="1:17" ht="15.75" customHeight="1">
      <c r="A29" s="84"/>
      <c r="B29" s="85"/>
      <c r="C29" s="82">
        <f>IF(ISBLANK(C28),"bitte Zahl eintragen: 2, 1, 0, -1, -2","")</f>
      </c>
      <c r="D29" s="86"/>
      <c r="E29" s="82">
        <f>IF(ISBLANK(E28),"bitte Zahl eintragen: 2, 1, 0, -1, -2","")</f>
      </c>
      <c r="F29" s="83"/>
      <c r="G29" s="83"/>
      <c r="H29" s="82">
        <f>IF(ISBLANK(H28),"bitte Zahl eintragen: 2, 1, 0, -1, -2","")</f>
      </c>
      <c r="I29" s="83"/>
      <c r="J29" s="83"/>
      <c r="K29" s="82" t="str">
        <f>IF(ISBLANK(K28),"bitte Zahl eintragen: 2, 1, 0, -1, -2","")</f>
        <v>bitte Zahl eintragen: 2, 1, 0, -1, -2</v>
      </c>
      <c r="L29" s="83"/>
      <c r="M29" s="83"/>
      <c r="N29" s="82" t="str">
        <f>IF(ISBLANK(N28),"bitte Zahl eintragen: 2, 1, 0, -1, -2","")</f>
        <v>bitte Zahl eintragen: 2, 1, 0, -1, -2</v>
      </c>
      <c r="O29" s="83"/>
      <c r="P29" s="83"/>
      <c r="Q29" s="45"/>
    </row>
    <row r="30" spans="1:2" ht="12.75">
      <c r="A30" s="73"/>
      <c r="B30" s="74"/>
    </row>
    <row r="31" spans="1:2" ht="12.75">
      <c r="A31" s="75"/>
      <c r="B31" s="69"/>
    </row>
    <row r="32" spans="1:3" ht="12.75">
      <c r="A32" s="75"/>
      <c r="B32" s="69"/>
      <c r="C32" s="69"/>
    </row>
    <row r="33" spans="1:3" ht="12.75">
      <c r="A33" s="75"/>
      <c r="B33" s="69"/>
      <c r="C33" s="69"/>
    </row>
    <row r="34" spans="1:2" ht="12.75">
      <c r="A34" s="75"/>
      <c r="B34" s="69"/>
    </row>
    <row r="35" spans="1:2" ht="12.75">
      <c r="A35" s="75"/>
      <c r="B35" s="69"/>
    </row>
    <row r="36" spans="1:2" ht="12.75">
      <c r="A36" s="75"/>
      <c r="B36" s="69"/>
    </row>
    <row r="37" spans="1:2" ht="12.75">
      <c r="A37" s="75"/>
      <c r="B37" s="69"/>
    </row>
    <row r="38" spans="1:2" ht="12.75">
      <c r="A38" s="75"/>
      <c r="B38" s="69"/>
    </row>
    <row r="39" spans="1:2" ht="12.75">
      <c r="A39" s="75"/>
      <c r="B39" s="69"/>
    </row>
    <row r="40" spans="1:2" ht="12.75">
      <c r="A40" s="75"/>
      <c r="B40" s="69"/>
    </row>
    <row r="41" spans="1:2" ht="12.75">
      <c r="A41" s="75"/>
      <c r="B41" s="69"/>
    </row>
    <row r="42" spans="1:2" ht="12.75">
      <c r="A42" s="75"/>
      <c r="B42" s="69"/>
    </row>
    <row r="43" spans="1:2" ht="12.75">
      <c r="A43" s="75"/>
      <c r="B43" s="69"/>
    </row>
    <row r="44" spans="1:2" ht="12.75">
      <c r="A44" s="75"/>
      <c r="B44" s="69"/>
    </row>
    <row r="45" spans="1:2" ht="12.75">
      <c r="A45" s="75"/>
      <c r="B45" s="69"/>
    </row>
    <row r="46" spans="1:2" ht="12.75">
      <c r="A46" s="75"/>
      <c r="B46" s="69"/>
    </row>
    <row r="47" spans="1:2" ht="12.75">
      <c r="A47" s="75"/>
      <c r="B47" s="69"/>
    </row>
    <row r="48" spans="1:2" ht="12.75">
      <c r="A48" s="75"/>
      <c r="B48" s="69"/>
    </row>
    <row r="49" spans="1:2" ht="12.75">
      <c r="A49" s="75"/>
      <c r="B49" s="69"/>
    </row>
    <row r="50" spans="1:2" ht="12.75">
      <c r="A50" s="75"/>
      <c r="B50" s="69"/>
    </row>
    <row r="51" spans="1:2" ht="12.75">
      <c r="A51" s="75"/>
      <c r="B51" s="69"/>
    </row>
    <row r="52" spans="1:2" ht="12.75">
      <c r="A52" s="75"/>
      <c r="B52" s="69"/>
    </row>
    <row r="53" spans="1:2" ht="12.75">
      <c r="A53" s="75"/>
      <c r="B53" s="69"/>
    </row>
    <row r="54" spans="1:2" ht="12.75">
      <c r="A54" s="75"/>
      <c r="B54" s="69"/>
    </row>
    <row r="55" spans="1:2" ht="12.75">
      <c r="A55" s="75"/>
      <c r="B55" s="69"/>
    </row>
    <row r="56" spans="1:2" ht="12.75">
      <c r="A56" s="75"/>
      <c r="B56" s="69"/>
    </row>
    <row r="57" spans="1:2" ht="12.75">
      <c r="A57" s="75"/>
      <c r="B57" s="69"/>
    </row>
    <row r="58" spans="1:2" ht="12.75">
      <c r="A58" s="75"/>
      <c r="B58" s="69"/>
    </row>
    <row r="59" spans="1:2" ht="12.75">
      <c r="A59" s="75"/>
      <c r="B59" s="69"/>
    </row>
    <row r="60" spans="1:2" ht="12.75">
      <c r="A60" s="75"/>
      <c r="B60" s="69"/>
    </row>
    <row r="61" spans="1:2" ht="12.75">
      <c r="A61" s="75"/>
      <c r="B61" s="69"/>
    </row>
    <row r="62" spans="1:2" ht="12.75">
      <c r="A62" s="75"/>
      <c r="B62" s="69"/>
    </row>
    <row r="63" spans="1:2" ht="12.75">
      <c r="A63" s="75"/>
      <c r="B63" s="69"/>
    </row>
    <row r="64" spans="1:2" ht="12.75">
      <c r="A64" s="75"/>
      <c r="B64" s="69"/>
    </row>
    <row r="65" spans="1:2" ht="12.75">
      <c r="A65" s="75"/>
      <c r="B65" s="69"/>
    </row>
    <row r="66" spans="1:2" ht="12.75">
      <c r="A66" s="75"/>
      <c r="B66" s="69"/>
    </row>
    <row r="67" spans="1:2" ht="12.75">
      <c r="A67" s="75"/>
      <c r="B67" s="69"/>
    </row>
    <row r="68" spans="1:2" ht="12.75">
      <c r="A68" s="75"/>
      <c r="B68" s="69"/>
    </row>
    <row r="69" spans="1:2" ht="12.75">
      <c r="A69" s="75"/>
      <c r="B69" s="69"/>
    </row>
    <row r="70" spans="1:2" ht="12.75">
      <c r="A70" s="75"/>
      <c r="B70" s="69"/>
    </row>
    <row r="71" spans="1:2" ht="12.75">
      <c r="A71" s="75"/>
      <c r="B71" s="69"/>
    </row>
    <row r="72" spans="1:2" ht="12.75">
      <c r="A72" s="75"/>
      <c r="B72" s="69"/>
    </row>
    <row r="73" spans="1:2" ht="12.75">
      <c r="A73" s="75"/>
      <c r="B73" s="69"/>
    </row>
    <row r="74" spans="1:2" ht="12.75">
      <c r="A74" s="75"/>
      <c r="B74" s="69"/>
    </row>
    <row r="75" spans="1:2" ht="12.75">
      <c r="A75" s="75"/>
      <c r="B75" s="69"/>
    </row>
    <row r="76" spans="1:2" ht="12.75">
      <c r="A76" s="75"/>
      <c r="B76" s="69"/>
    </row>
    <row r="77" spans="1:2" ht="12.75">
      <c r="A77" s="75"/>
      <c r="B77" s="69"/>
    </row>
    <row r="78" spans="1:2" ht="12.75">
      <c r="A78" s="75"/>
      <c r="B78" s="69"/>
    </row>
    <row r="79" spans="1:2" ht="12.75">
      <c r="A79" s="75"/>
      <c r="B79" s="69"/>
    </row>
    <row r="80" spans="1:2" ht="12.75">
      <c r="A80" s="75"/>
      <c r="B80" s="69"/>
    </row>
    <row r="81" spans="1:2" ht="12.75">
      <c r="A81" s="75"/>
      <c r="B81" s="69"/>
    </row>
    <row r="82" spans="1:2" ht="12.75">
      <c r="A82" s="75"/>
      <c r="B82" s="69"/>
    </row>
    <row r="83" spans="1:2" ht="12.75">
      <c r="A83" s="75"/>
      <c r="B83" s="69"/>
    </row>
    <row r="84" spans="1:2" ht="12.75">
      <c r="A84" s="75"/>
      <c r="B84" s="69"/>
    </row>
    <row r="85" spans="1:2" ht="12.75">
      <c r="A85" s="75"/>
      <c r="B85" s="69"/>
    </row>
    <row r="86" spans="1:2" ht="12.75">
      <c r="A86" s="75"/>
      <c r="B86" s="69"/>
    </row>
    <row r="87" spans="1:2" ht="12.75">
      <c r="A87" s="75"/>
      <c r="B87" s="69"/>
    </row>
    <row r="88" spans="1:2" ht="12.75">
      <c r="A88" s="75"/>
      <c r="B88" s="69"/>
    </row>
    <row r="89" spans="1:2" ht="12.75">
      <c r="A89" s="75"/>
      <c r="B89" s="69"/>
    </row>
    <row r="90" spans="1:2" ht="12.75">
      <c r="A90" s="75"/>
      <c r="B90" s="69"/>
    </row>
    <row r="91" spans="1:2" ht="12.75">
      <c r="A91" s="75"/>
      <c r="B91" s="69"/>
    </row>
    <row r="92" spans="1:2" ht="12.75">
      <c r="A92" s="75"/>
      <c r="B92" s="69"/>
    </row>
    <row r="93" spans="1:2" ht="12.75">
      <c r="A93" s="75"/>
      <c r="B93" s="69"/>
    </row>
    <row r="94" spans="1:2" ht="12.75">
      <c r="A94" s="75"/>
      <c r="B94" s="69"/>
    </row>
  </sheetData>
  <sheetProtection/>
  <mergeCells count="59">
    <mergeCell ref="H20:J21"/>
    <mergeCell ref="N22:P22"/>
    <mergeCell ref="B15:O16"/>
    <mergeCell ref="A19:B21"/>
    <mergeCell ref="C19:D19"/>
    <mergeCell ref="E19:G19"/>
    <mergeCell ref="H19:J19"/>
    <mergeCell ref="K19:M19"/>
    <mergeCell ref="N19:P19"/>
    <mergeCell ref="C20:D21"/>
    <mergeCell ref="E20:G21"/>
    <mergeCell ref="A23:B23"/>
    <mergeCell ref="C23:D23"/>
    <mergeCell ref="E23:G23"/>
    <mergeCell ref="K20:M21"/>
    <mergeCell ref="N20:P21"/>
    <mergeCell ref="A22:B22"/>
    <mergeCell ref="C22:D22"/>
    <mergeCell ref="E22:G22"/>
    <mergeCell ref="H22:J22"/>
    <mergeCell ref="K22:M22"/>
    <mergeCell ref="A24:B24"/>
    <mergeCell ref="C24:D24"/>
    <mergeCell ref="E24:G24"/>
    <mergeCell ref="H24:J24"/>
    <mergeCell ref="K24:M24"/>
    <mergeCell ref="N24:P24"/>
    <mergeCell ref="H25:J25"/>
    <mergeCell ref="K23:M23"/>
    <mergeCell ref="H23:J23"/>
    <mergeCell ref="K27:M27"/>
    <mergeCell ref="K25:M25"/>
    <mergeCell ref="N23:P23"/>
    <mergeCell ref="N25:P25"/>
    <mergeCell ref="A26:B26"/>
    <mergeCell ref="C26:D26"/>
    <mergeCell ref="E26:G26"/>
    <mergeCell ref="H26:J26"/>
    <mergeCell ref="K26:M26"/>
    <mergeCell ref="N26:P26"/>
    <mergeCell ref="A25:B25"/>
    <mergeCell ref="C25:D25"/>
    <mergeCell ref="E25:G25"/>
    <mergeCell ref="N27:P27"/>
    <mergeCell ref="A28:B28"/>
    <mergeCell ref="C28:D28"/>
    <mergeCell ref="E28:G28"/>
    <mergeCell ref="H28:J28"/>
    <mergeCell ref="K28:M28"/>
    <mergeCell ref="N28:P28"/>
    <mergeCell ref="C27:D27"/>
    <mergeCell ref="E27:G27"/>
    <mergeCell ref="H27:J27"/>
    <mergeCell ref="K29:M29"/>
    <mergeCell ref="N29:P29"/>
    <mergeCell ref="A29:B29"/>
    <mergeCell ref="C29:D29"/>
    <mergeCell ref="E29:G29"/>
    <mergeCell ref="H29:J29"/>
  </mergeCells>
  <dataValidations count="7">
    <dataValidation type="whole" allowBlank="1" showInputMessage="1" showErrorMessage="1" sqref="B13">
      <formula1>1</formula1>
      <formula2>10</formula2>
    </dataValidation>
    <dataValidation type="whole" allowBlank="1" showInputMessage="1" showErrorMessage="1" sqref="O13">
      <formula1>1900</formula1>
      <formula2>2005</formula2>
    </dataValidation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whole" allowBlank="1" showInputMessage="1" showErrorMessage="1" sqref="H8">
      <formula1>1</formula1>
      <formula2>9</formula2>
    </dataValidation>
    <dataValidation type="date" allowBlank="1" showInputMessage="1" showErrorMessage="1" sqref="D8">
      <formula1>39583</formula1>
      <formula2>39813</formula2>
    </dataValidation>
    <dataValidation type="date" allowBlank="1" showInputMessage="1" showErrorMessage="1" sqref="D6">
      <formula1>39583</formula1>
      <formula2>39813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5"/>
  <headerFooter alignWithMargins="0">
    <oddHeader>&amp;LProjekt Ergebnisqualität Ergotherapie EVS/SRK/santésuisse</oddHeader>
    <oddFooter xml:space="preserve">&amp;L&amp;F&amp;RZ-ANALYSE  Markt- und Meinungsanalysen  Bodenstrasse 7  CH-6062 Wilen (Sarnen)  u.zweifel@z-analyse.ch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 Hudec</dc:creator>
  <cp:keywords/>
  <dc:description/>
  <cp:lastModifiedBy>B'VM AG</cp:lastModifiedBy>
  <cp:lastPrinted>2013-09-29T08:17:45Z</cp:lastPrinted>
  <dcterms:created xsi:type="dcterms:W3CDTF">2006-05-10T11:55:40Z</dcterms:created>
  <dcterms:modified xsi:type="dcterms:W3CDTF">2014-10-15T11:47:04Z</dcterms:modified>
  <cp:category/>
  <cp:version/>
  <cp:contentType/>
  <cp:contentStatus/>
</cp:coreProperties>
</file>